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W:\3 - TRAVAUX - EXPLOITATION - SECURITE\VILLES\PLAISIR\MANSART\87 - CENTRE DE PSYCHIATRIE HC - SEGUR\INVESTISSEMENT\7 - PRESTA INTELLECTUELLES\00-DCE\V3\"/>
    </mc:Choice>
  </mc:AlternateContent>
  <xr:revisionPtr revIDLastSave="0" documentId="13_ncr:1_{9649E377-4560-4C6B-92A5-CC9FA7C9370A}" xr6:coauthVersionLast="47" xr6:coauthVersionMax="47" xr10:uidLastSave="{00000000-0000-0000-0000-000000000000}"/>
  <bookViews>
    <workbookView xWindow="-108" yWindow="-108" windowWidth="30936" windowHeight="16896" activeTab="2" xr2:uid="{00000000-000D-0000-FFFF-FFFF00000000}"/>
  </bookViews>
  <sheets>
    <sheet name="DPGF et BPU lot 1 - CT" sheetId="8" r:id="rId1"/>
    <sheet name="Charge Lot 1 - CT" sheetId="9" r:id="rId2"/>
    <sheet name="DPGF et BPU lot 2 - CSPS" sheetId="6" r:id="rId3"/>
    <sheet name="Charge Lot 2 - CSPS " sheetId="7" r:id="rId4"/>
  </sheets>
  <definedNames>
    <definedName name="_xlnm.Print_Area" localSheetId="1">'Charge Lot 1 - CT'!$B$5:$Q$47</definedName>
    <definedName name="_xlnm.Print_Area" localSheetId="3">'Charge Lot 2 - CSPS '!$B$5:$Q$37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7" l="1"/>
  <c r="C14" i="7"/>
  <c r="P14" i="7" s="1"/>
  <c r="C13" i="7"/>
  <c r="P13" i="7" s="1"/>
  <c r="C12" i="7"/>
  <c r="P12" i="7" s="1"/>
  <c r="H9" i="6"/>
  <c r="H8" i="6"/>
  <c r="H7" i="6"/>
  <c r="C23" i="7"/>
  <c r="F23" i="7" s="1"/>
  <c r="C22" i="7"/>
  <c r="N22" i="7" s="1"/>
  <c r="J26" i="7"/>
  <c r="C26" i="7"/>
  <c r="F26" i="7" s="1"/>
  <c r="C25" i="7"/>
  <c r="N25" i="7" s="1"/>
  <c r="C24" i="7"/>
  <c r="F24" i="7" s="1"/>
  <c r="C15" i="7"/>
  <c r="D15" i="7" s="1"/>
  <c r="C16" i="7"/>
  <c r="H16" i="7" s="1"/>
  <c r="H21" i="6"/>
  <c r="H22" i="6"/>
  <c r="H23" i="6"/>
  <c r="H24" i="6"/>
  <c r="H25" i="6"/>
  <c r="H26" i="6"/>
  <c r="H27" i="6"/>
  <c r="H19" i="6"/>
  <c r="H20" i="6"/>
  <c r="H13" i="6"/>
  <c r="H12" i="6"/>
  <c r="L26" i="9"/>
  <c r="J26" i="9"/>
  <c r="C26" i="9"/>
  <c r="D26" i="9" s="1"/>
  <c r="C25" i="9"/>
  <c r="H25" i="9" s="1"/>
  <c r="C23" i="9"/>
  <c r="H23" i="9" s="1"/>
  <c r="C29" i="9"/>
  <c r="F29" i="9" s="1"/>
  <c r="C28" i="9"/>
  <c r="L28" i="9" s="1"/>
  <c r="C27" i="9"/>
  <c r="F27" i="9" s="1"/>
  <c r="C32" i="9"/>
  <c r="L32" i="9" s="1"/>
  <c r="C31" i="9"/>
  <c r="P31" i="9" s="1"/>
  <c r="C35" i="9"/>
  <c r="P35" i="9" s="1"/>
  <c r="C34" i="9"/>
  <c r="D34" i="9" s="1"/>
  <c r="C33" i="9"/>
  <c r="P33" i="9" s="1"/>
  <c r="C11" i="9"/>
  <c r="D11" i="9" s="1"/>
  <c r="C12" i="9"/>
  <c r="P12" i="9" s="1"/>
  <c r="C13" i="9"/>
  <c r="L13" i="9" s="1"/>
  <c r="C14" i="9"/>
  <c r="J14" i="9" s="1"/>
  <c r="C15" i="9"/>
  <c r="J15" i="9" s="1"/>
  <c r="C16" i="9"/>
  <c r="J16" i="9" s="1"/>
  <c r="C17" i="9"/>
  <c r="D17" i="9" s="1"/>
  <c r="C18" i="9"/>
  <c r="L18" i="9" s="1"/>
  <c r="C9" i="9"/>
  <c r="L9" i="9" s="1"/>
  <c r="G38" i="8"/>
  <c r="G40" i="8" s="1"/>
  <c r="H48" i="8"/>
  <c r="H30" i="8"/>
  <c r="H31" i="8"/>
  <c r="H32" i="8"/>
  <c r="H29" i="8"/>
  <c r="H24" i="8"/>
  <c r="H36" i="8"/>
  <c r="H37" i="8"/>
  <c r="H23" i="8"/>
  <c r="H25" i="8"/>
  <c r="H26" i="8"/>
  <c r="G17" i="8"/>
  <c r="H21" i="8"/>
  <c r="H35" i="8"/>
  <c r="H14" i="8"/>
  <c r="H13" i="8"/>
  <c r="H12" i="8"/>
  <c r="H11" i="8"/>
  <c r="H10" i="8"/>
  <c r="H9" i="8"/>
  <c r="Q40" i="9"/>
  <c r="Q44" i="9" s="1"/>
  <c r="O40" i="9"/>
  <c r="M40" i="9"/>
  <c r="K40" i="9"/>
  <c r="I40" i="9"/>
  <c r="G40" i="9"/>
  <c r="E40" i="9"/>
  <c r="C39" i="9"/>
  <c r="J39" i="9" s="1"/>
  <c r="C38" i="9"/>
  <c r="N38" i="9" s="1"/>
  <c r="C37" i="9"/>
  <c r="F37" i="9" s="1"/>
  <c r="Q19" i="9"/>
  <c r="O19" i="9"/>
  <c r="M19" i="9"/>
  <c r="K19" i="9"/>
  <c r="I19" i="9"/>
  <c r="G19" i="9"/>
  <c r="E19" i="9"/>
  <c r="C10" i="9"/>
  <c r="H10" i="9" s="1"/>
  <c r="H51" i="8"/>
  <c r="H50" i="8"/>
  <c r="H49" i="8"/>
  <c r="H47" i="8"/>
  <c r="H33" i="8"/>
  <c r="H27" i="8"/>
  <c r="H16" i="8"/>
  <c r="H15" i="8"/>
  <c r="H8" i="8"/>
  <c r="H7" i="8"/>
  <c r="H37" i="6"/>
  <c r="H38" i="6"/>
  <c r="H39" i="6"/>
  <c r="H40" i="6"/>
  <c r="H36" i="6"/>
  <c r="C9" i="7"/>
  <c r="N9" i="7" s="1"/>
  <c r="C21" i="7"/>
  <c r="J21" i="7" s="1"/>
  <c r="C10" i="7"/>
  <c r="N10" i="7" s="1"/>
  <c r="C11" i="7"/>
  <c r="N11" i="7" s="1"/>
  <c r="C17" i="7"/>
  <c r="D17" i="7" s="1"/>
  <c r="Q18" i="7"/>
  <c r="O18" i="7"/>
  <c r="M18" i="7"/>
  <c r="K18" i="7"/>
  <c r="I18" i="7"/>
  <c r="G18" i="7"/>
  <c r="E18" i="7"/>
  <c r="Q30" i="7"/>
  <c r="O30" i="7"/>
  <c r="M30" i="7"/>
  <c r="K30" i="7"/>
  <c r="I30" i="7"/>
  <c r="G30" i="7"/>
  <c r="E30" i="7"/>
  <c r="C29" i="7"/>
  <c r="N29" i="7" s="1"/>
  <c r="C28" i="7"/>
  <c r="F28" i="7" s="1"/>
  <c r="C27" i="7"/>
  <c r="J27" i="7" s="1"/>
  <c r="H14" i="6"/>
  <c r="H11" i="6"/>
  <c r="H10" i="6"/>
  <c r="H6" i="6"/>
  <c r="H26" i="7" l="1"/>
  <c r="D13" i="7"/>
  <c r="N26" i="7"/>
  <c r="F13" i="7"/>
  <c r="H13" i="7"/>
  <c r="J13" i="7"/>
  <c r="L13" i="7"/>
  <c r="N13" i="7"/>
  <c r="D12" i="7"/>
  <c r="D14" i="7"/>
  <c r="F12" i="7"/>
  <c r="F14" i="7"/>
  <c r="H12" i="7"/>
  <c r="H14" i="7"/>
  <c r="J12" i="7"/>
  <c r="J14" i="7"/>
  <c r="L12" i="7"/>
  <c r="L14" i="7"/>
  <c r="N12" i="7"/>
  <c r="N14" i="7"/>
  <c r="N23" i="7"/>
  <c r="L23" i="7"/>
  <c r="H23" i="7"/>
  <c r="L26" i="7"/>
  <c r="P26" i="7"/>
  <c r="J23" i="7"/>
  <c r="P23" i="7"/>
  <c r="H24" i="7"/>
  <c r="D22" i="7"/>
  <c r="N24" i="7"/>
  <c r="J22" i="7"/>
  <c r="P24" i="7"/>
  <c r="P22" i="7"/>
  <c r="H25" i="7"/>
  <c r="H22" i="7"/>
  <c r="L25" i="7"/>
  <c r="D23" i="7"/>
  <c r="J24" i="7"/>
  <c r="F22" i="7"/>
  <c r="L24" i="7"/>
  <c r="L22" i="7"/>
  <c r="F25" i="7"/>
  <c r="D25" i="7"/>
  <c r="I34" i="7"/>
  <c r="J25" i="7"/>
  <c r="Q34" i="7"/>
  <c r="P25" i="7"/>
  <c r="D24" i="7"/>
  <c r="D26" i="7"/>
  <c r="K34" i="7"/>
  <c r="O34" i="7"/>
  <c r="N15" i="7"/>
  <c r="F15" i="7"/>
  <c r="L15" i="7"/>
  <c r="J15" i="7"/>
  <c r="H15" i="7"/>
  <c r="P15" i="7"/>
  <c r="N16" i="7"/>
  <c r="F16" i="7"/>
  <c r="L16" i="7"/>
  <c r="D16" i="7"/>
  <c r="P16" i="7"/>
  <c r="J16" i="7"/>
  <c r="G34" i="7"/>
  <c r="E34" i="7"/>
  <c r="M34" i="7"/>
  <c r="G15" i="6"/>
  <c r="G28" i="6" s="1"/>
  <c r="G31" i="6" s="1"/>
  <c r="H15" i="6"/>
  <c r="H28" i="6" s="1"/>
  <c r="H31" i="6" s="1"/>
  <c r="G44" i="9"/>
  <c r="E44" i="9"/>
  <c r="L27" i="9"/>
  <c r="N27" i="9"/>
  <c r="J27" i="9"/>
  <c r="F26" i="9"/>
  <c r="H26" i="9"/>
  <c r="N26" i="9"/>
  <c r="P26" i="9"/>
  <c r="O44" i="9"/>
  <c r="I44" i="9"/>
  <c r="K44" i="9"/>
  <c r="C40" i="9"/>
  <c r="D40" i="9" s="1"/>
  <c r="M44" i="9"/>
  <c r="H29" i="9"/>
  <c r="J29" i="9"/>
  <c r="P29" i="9"/>
  <c r="J23" i="9"/>
  <c r="L23" i="9"/>
  <c r="N23" i="9"/>
  <c r="P23" i="9"/>
  <c r="J25" i="9"/>
  <c r="L25" i="9"/>
  <c r="N25" i="9"/>
  <c r="P25" i="9"/>
  <c r="D25" i="9"/>
  <c r="L29" i="9"/>
  <c r="D23" i="9"/>
  <c r="P28" i="9"/>
  <c r="N28" i="9"/>
  <c r="N29" i="9"/>
  <c r="N32" i="9"/>
  <c r="F23" i="9"/>
  <c r="F25" i="9"/>
  <c r="P32" i="9"/>
  <c r="H27" i="9"/>
  <c r="L33" i="9"/>
  <c r="P27" i="9"/>
  <c r="D28" i="9"/>
  <c r="F28" i="9"/>
  <c r="H28" i="9"/>
  <c r="J28" i="9"/>
  <c r="J33" i="9"/>
  <c r="D27" i="9"/>
  <c r="D29" i="9"/>
  <c r="N33" i="9"/>
  <c r="D31" i="9"/>
  <c r="F31" i="9"/>
  <c r="H31" i="9"/>
  <c r="J31" i="9"/>
  <c r="J35" i="9"/>
  <c r="L31" i="9"/>
  <c r="L35" i="9"/>
  <c r="N31" i="9"/>
  <c r="N35" i="9"/>
  <c r="D32" i="9"/>
  <c r="F32" i="9"/>
  <c r="H32" i="9"/>
  <c r="J32" i="9"/>
  <c r="F34" i="9"/>
  <c r="J34" i="9"/>
  <c r="N34" i="9"/>
  <c r="P34" i="9"/>
  <c r="D33" i="9"/>
  <c r="D35" i="9"/>
  <c r="H34" i="9"/>
  <c r="L34" i="9"/>
  <c r="F33" i="9"/>
  <c r="F35" i="9"/>
  <c r="H33" i="9"/>
  <c r="H35" i="9"/>
  <c r="D10" i="9"/>
  <c r="F16" i="9"/>
  <c r="H14" i="9"/>
  <c r="P18" i="9"/>
  <c r="N18" i="9"/>
  <c r="P11" i="9"/>
  <c r="N12" i="9"/>
  <c r="N14" i="9"/>
  <c r="L14" i="9"/>
  <c r="D15" i="9"/>
  <c r="P13" i="9"/>
  <c r="D14" i="9"/>
  <c r="N13" i="9"/>
  <c r="D13" i="9"/>
  <c r="D12" i="9"/>
  <c r="L17" i="9"/>
  <c r="P16" i="9"/>
  <c r="N16" i="9"/>
  <c r="L16" i="9"/>
  <c r="H16" i="9"/>
  <c r="P15" i="9"/>
  <c r="N15" i="9"/>
  <c r="L15" i="9"/>
  <c r="J17" i="9"/>
  <c r="P14" i="9"/>
  <c r="P17" i="9"/>
  <c r="N17" i="9"/>
  <c r="L12" i="9"/>
  <c r="J18" i="9"/>
  <c r="F14" i="9"/>
  <c r="J13" i="9"/>
  <c r="J12" i="9"/>
  <c r="H18" i="9"/>
  <c r="H17" i="9"/>
  <c r="H13" i="9"/>
  <c r="H12" i="9"/>
  <c r="D16" i="9"/>
  <c r="H15" i="9"/>
  <c r="F17" i="9"/>
  <c r="F15" i="9"/>
  <c r="F13" i="9"/>
  <c r="F12" i="9"/>
  <c r="F18" i="9"/>
  <c r="D18" i="9"/>
  <c r="J10" i="9"/>
  <c r="L10" i="9"/>
  <c r="H11" i="9"/>
  <c r="H38" i="8"/>
  <c r="H40" i="8" s="1"/>
  <c r="H17" i="8"/>
  <c r="D38" i="9"/>
  <c r="F38" i="9"/>
  <c r="F11" i="9"/>
  <c r="L39" i="9"/>
  <c r="P38" i="9"/>
  <c r="F10" i="9"/>
  <c r="H37" i="9"/>
  <c r="J37" i="9"/>
  <c r="P9" i="9"/>
  <c r="F9" i="9"/>
  <c r="N10" i="9"/>
  <c r="J11" i="9"/>
  <c r="C19" i="9"/>
  <c r="L37" i="9"/>
  <c r="H38" i="9"/>
  <c r="D39" i="9"/>
  <c r="P39" i="9"/>
  <c r="H9" i="9"/>
  <c r="P10" i="9"/>
  <c r="L11" i="9"/>
  <c r="N37" i="9"/>
  <c r="J38" i="9"/>
  <c r="F39" i="9"/>
  <c r="N9" i="9"/>
  <c r="N39" i="9"/>
  <c r="J9" i="9"/>
  <c r="N11" i="9"/>
  <c r="D37" i="9"/>
  <c r="P37" i="9"/>
  <c r="L38" i="9"/>
  <c r="H39" i="9"/>
  <c r="D9" i="9"/>
  <c r="D21" i="7"/>
  <c r="H17" i="7"/>
  <c r="F21" i="7"/>
  <c r="H10" i="7"/>
  <c r="H21" i="7"/>
  <c r="N21" i="7"/>
  <c r="L17" i="7"/>
  <c r="D10" i="7"/>
  <c r="L11" i="7"/>
  <c r="D11" i="7"/>
  <c r="L10" i="7"/>
  <c r="H11" i="7"/>
  <c r="P9" i="7"/>
  <c r="J9" i="7"/>
  <c r="P17" i="7"/>
  <c r="H9" i="7"/>
  <c r="F9" i="7"/>
  <c r="P11" i="7"/>
  <c r="C18" i="7"/>
  <c r="F17" i="7"/>
  <c r="J17" i="7"/>
  <c r="N17" i="7"/>
  <c r="P10" i="7"/>
  <c r="D9" i="7"/>
  <c r="F11" i="7"/>
  <c r="J11" i="7"/>
  <c r="L9" i="7"/>
  <c r="F10" i="7"/>
  <c r="J10" i="7"/>
  <c r="L27" i="7"/>
  <c r="L21" i="7"/>
  <c r="P21" i="7"/>
  <c r="J28" i="7"/>
  <c r="H29" i="7"/>
  <c r="L28" i="7"/>
  <c r="L29" i="7"/>
  <c r="P28" i="7"/>
  <c r="P29" i="7"/>
  <c r="D28" i="7"/>
  <c r="D29" i="7"/>
  <c r="H28" i="7"/>
  <c r="F29" i="7"/>
  <c r="H30" i="7"/>
  <c r="N27" i="7"/>
  <c r="D27" i="7"/>
  <c r="P27" i="7"/>
  <c r="F27" i="7"/>
  <c r="N28" i="7"/>
  <c r="J29" i="7"/>
  <c r="H27" i="7"/>
  <c r="C34" i="7" l="1"/>
  <c r="D19" i="9"/>
  <c r="D44" i="9" s="1"/>
  <c r="C44" i="9"/>
  <c r="H40" i="9"/>
  <c r="N40" i="9"/>
  <c r="L40" i="9"/>
  <c r="F40" i="9"/>
  <c r="J40" i="9"/>
  <c r="P40" i="9"/>
  <c r="P19" i="9"/>
  <c r="P44" i="9" s="1"/>
  <c r="L19" i="9"/>
  <c r="F19" i="9"/>
  <c r="J19" i="9"/>
  <c r="N19" i="9"/>
  <c r="H19" i="9"/>
  <c r="D18" i="7"/>
  <c r="J30" i="7"/>
  <c r="N30" i="7"/>
  <c r="D30" i="7"/>
  <c r="L30" i="7"/>
  <c r="F30" i="7"/>
  <c r="P30" i="7"/>
  <c r="D34" i="7" l="1"/>
  <c r="F44" i="9"/>
  <c r="J44" i="9"/>
  <c r="L44" i="9"/>
  <c r="H44" i="9"/>
  <c r="N44" i="9"/>
  <c r="P18" i="7"/>
  <c r="P34" i="7" s="1"/>
  <c r="J18" i="7"/>
  <c r="J34" i="7" s="1"/>
  <c r="H18" i="7"/>
  <c r="H34" i="7" s="1"/>
  <c r="N18" i="7"/>
  <c r="N34" i="7" s="1"/>
  <c r="L18" i="7"/>
  <c r="L34" i="7" s="1"/>
  <c r="F18" i="7"/>
  <c r="F34" i="7" s="1"/>
</calcChain>
</file>

<file path=xl/sharedStrings.xml><?xml version="1.0" encoding="utf-8"?>
<sst xmlns="http://schemas.openxmlformats.org/spreadsheetml/2006/main" count="424" uniqueCount="209">
  <si>
    <t>poste</t>
  </si>
  <si>
    <t>détail de la mission</t>
  </si>
  <si>
    <t>Lot</t>
  </si>
  <si>
    <t>phase</t>
  </si>
  <si>
    <t>conception</t>
  </si>
  <si>
    <t>réalisation</t>
  </si>
  <si>
    <t>L1-01</t>
  </si>
  <si>
    <t>L1-02</t>
  </si>
  <si>
    <t>L1-03</t>
  </si>
  <si>
    <t>L1-04</t>
  </si>
  <si>
    <t>L1-05</t>
  </si>
  <si>
    <t>L1-06</t>
  </si>
  <si>
    <t>L1-07</t>
  </si>
  <si>
    <t>L1-08</t>
  </si>
  <si>
    <t>L1-09</t>
  </si>
  <si>
    <t>L1-10</t>
  </si>
  <si>
    <t>tranche</t>
  </si>
  <si>
    <t>ferme</t>
  </si>
  <si>
    <t>optionnelle 1</t>
  </si>
  <si>
    <t>L1-11</t>
  </si>
  <si>
    <t>L1-12</t>
  </si>
  <si>
    <t>L1-13</t>
  </si>
  <si>
    <t>L1-14</t>
  </si>
  <si>
    <t>L1-15</t>
  </si>
  <si>
    <t>Avis sur les dossiers d'exécution en matière de sécurité</t>
  </si>
  <si>
    <t>TRANCHE FERME - PHASE CONCEPTION</t>
  </si>
  <si>
    <t>Montant forfaitaire en € HT</t>
  </si>
  <si>
    <t>Montant forfaitaire en € TTC</t>
  </si>
  <si>
    <t>TRANCHE OPTIONNELLE  1- PHASE TRAVAUX</t>
  </si>
  <si>
    <t>PRESTATIONS FORFAITAIRES</t>
  </si>
  <si>
    <t>Eléments de mission</t>
  </si>
  <si>
    <t>Charge associée global                     en J/H</t>
  </si>
  <si>
    <t>Profil 1</t>
  </si>
  <si>
    <t>Profil 2</t>
  </si>
  <si>
    <t>Profil 3</t>
  </si>
  <si>
    <t>Profil 4</t>
  </si>
  <si>
    <t>Profil 5</t>
  </si>
  <si>
    <t>Profil 6</t>
  </si>
  <si>
    <t>Profil 7</t>
  </si>
  <si>
    <t xml:space="preserve">%   répartition     </t>
  </si>
  <si>
    <t>Charge en J/H</t>
  </si>
  <si>
    <t>TOTAL DE LA TRANCHE FERME</t>
  </si>
  <si>
    <t>TOTAL DE LA TRANCHE OPTIONNELLE 1</t>
  </si>
  <si>
    <t xml:space="preserve">TOTAL TOUTES TRANCHES </t>
  </si>
  <si>
    <t>TRANCHE FERME: PHASE CONCEPTION</t>
  </si>
  <si>
    <t>TRANCHE OPTIONNELLE 1 : PHASE TRAVAUX</t>
  </si>
  <si>
    <t>PRESTATIONS A BONS DE COMMANDE</t>
  </si>
  <si>
    <t>Répartition de la charge associée par profils</t>
  </si>
  <si>
    <t>BDC</t>
  </si>
  <si>
    <t>L1-16</t>
  </si>
  <si>
    <t>L1-17</t>
  </si>
  <si>
    <t>L1-18</t>
  </si>
  <si>
    <t>unitaire</t>
  </si>
  <si>
    <t xml:space="preserve">Lot </t>
  </si>
  <si>
    <t>Poste</t>
  </si>
  <si>
    <t>Partie à Bdc</t>
  </si>
  <si>
    <t>Coût unitaire en € HT</t>
  </si>
  <si>
    <t>Coût unitaire en € TTC</t>
  </si>
  <si>
    <t>Réunion de chantier supplémentaire</t>
  </si>
  <si>
    <t>Rapport de synthèse supplémentaire</t>
  </si>
  <si>
    <t>Organisation d'une inspection supplémentaire</t>
  </si>
  <si>
    <t>Visite inopinée supplémentaire</t>
  </si>
  <si>
    <t>L1-20</t>
  </si>
  <si>
    <t>L1-21</t>
  </si>
  <si>
    <t>LOT02- HONORAIRES DES PRESTATIONS DE CSPS</t>
  </si>
  <si>
    <t>LOT 01 - HONORAIRES DES PRESTATIONS DE CONTRÔLE TECHNIQUE</t>
  </si>
  <si>
    <t>DPGF - marché de prestations intellectuelles CT et CSPS - Projet SEGUR - CH PLAISIR</t>
  </si>
  <si>
    <t>Marché de prestations intellectuelles CT et CSPS - Projet SEGUR - CH PLAISIR</t>
  </si>
  <si>
    <t>LOT 02 - HONORAIRES DES PRESTATIONS DE CSPS</t>
  </si>
  <si>
    <t>TRANCHE OPTIONNELLE  -  PHASE TRAVAUX</t>
  </si>
  <si>
    <t>TOTAL TRANCHE FERME</t>
  </si>
  <si>
    <t>TOTAL TRANCHE OPTIONNELLE</t>
  </si>
  <si>
    <t>optionnelle</t>
  </si>
  <si>
    <t xml:space="preserve">optionnelle </t>
  </si>
  <si>
    <t>Production d'un rapport de synthèse PHASE ESQUISSE</t>
  </si>
  <si>
    <t>Production d'un rapport de synthèse PHASE APS</t>
  </si>
  <si>
    <t>Production d'un rapport de synthèse PHASE APD</t>
  </si>
  <si>
    <t>Production d'un rapport de synthèse PHASE PC</t>
  </si>
  <si>
    <t>Production d'un rapport de synthèse PHASE PRO</t>
  </si>
  <si>
    <t>Production spécifique du RICT PHASE DCE</t>
  </si>
  <si>
    <t>Production d'un rapport de synthèse PHASE DCE</t>
  </si>
  <si>
    <t>PHASE EXECUTION</t>
  </si>
  <si>
    <t>PHASE REALISATION</t>
  </si>
  <si>
    <t>PHASE RECEPTION</t>
  </si>
  <si>
    <t>PHASE GARANTIE PARACHEVEMENT</t>
  </si>
  <si>
    <t>Visa des documents d'exécution et DET (y compris réunions de mis au point technqiue)</t>
  </si>
  <si>
    <t>Rapport commission de sécurite (RVRAT, réunions,…)</t>
  </si>
  <si>
    <t>Attestation provisoire de vérification de l'accessibilité aux personnes handicapés</t>
  </si>
  <si>
    <t>Attestation thermique</t>
  </si>
  <si>
    <t>suivi de chantier (avis, PV de validation)</t>
  </si>
  <si>
    <t>L1-19</t>
  </si>
  <si>
    <t>Attestation définitive de vérification de l'accessibilité aux personnes handicapés après reception</t>
  </si>
  <si>
    <t>Attestation définitive de prise en compte de la réglementation thermique à l'achèvement des travaux</t>
  </si>
  <si>
    <t>Levée des réserves et mise à jour du RFCT, RVRAT et rapport VIEL (rapports, visites,…)</t>
  </si>
  <si>
    <t>Participation aux réunions en phase conception (3 réunions prévues minimum)</t>
  </si>
  <si>
    <t>Rapport préalables à la réception (Rapport…)</t>
  </si>
  <si>
    <t>Rapport vérifications finales (RFCT, …)</t>
  </si>
  <si>
    <t>Etablissement de la VIEL (rapport,…)</t>
  </si>
  <si>
    <t>Réunion supplémentaire</t>
  </si>
  <si>
    <t>Réunion de chantier supplémentaire si dépassement de délai</t>
  </si>
  <si>
    <t>Visite inopinée supplémentaire si dépassement de délai</t>
  </si>
  <si>
    <t>L1-22</t>
  </si>
  <si>
    <t>L1-23</t>
  </si>
  <si>
    <t>L1-24</t>
  </si>
  <si>
    <t>L1-25</t>
  </si>
  <si>
    <t>L1-26</t>
  </si>
  <si>
    <t>L1-27</t>
  </si>
  <si>
    <t>L1-28</t>
  </si>
  <si>
    <t>L1-29</t>
  </si>
  <si>
    <t>Visite de chantiers hebodmadaires (CR de visite, réunions,  …) *</t>
  </si>
  <si>
    <t>Visite inopinée *</t>
  </si>
  <si>
    <t>Visites réceptions *</t>
  </si>
  <si>
    <t>Participation aux réunions et avis sur les offres des entreprises dans le cadre de la consultation *</t>
  </si>
  <si>
    <t>Tranche ferme + tranche optionnelle</t>
  </si>
  <si>
    <t>TOTAL - PRESTATIONS FORFAITAIRES</t>
  </si>
  <si>
    <t>* le prix global est forfataire sur la durée prévisionnelle prévue au CCTP, il ne sera pas prévu d'avenant pour des réunions supplémentaires si le délai est respecté</t>
  </si>
  <si>
    <t>LOT 01 - Répartitions HONORAIRES DES PRESTATIONS DE CONTRÔLE TECHNIQUE</t>
  </si>
  <si>
    <t>TF-01-1</t>
  </si>
  <si>
    <t>TF-01-2</t>
  </si>
  <si>
    <t>TF-01-3</t>
  </si>
  <si>
    <t>TF-01-4</t>
  </si>
  <si>
    <t>TF-01-5</t>
  </si>
  <si>
    <t>TF-01-6</t>
  </si>
  <si>
    <t>TF-01-7</t>
  </si>
  <si>
    <t>TF-01-8</t>
  </si>
  <si>
    <t>TF-01-9</t>
  </si>
  <si>
    <t>TF-01-10</t>
  </si>
  <si>
    <t xml:space="preserve">TOTAL DE LA TRANCHE OPTIONNELLE </t>
  </si>
  <si>
    <t>TO-01-11</t>
  </si>
  <si>
    <t>TO-01-12</t>
  </si>
  <si>
    <t>TO-01-13</t>
  </si>
  <si>
    <t>TO-01-14</t>
  </si>
  <si>
    <t>TO-01-15</t>
  </si>
  <si>
    <t>TO-01-16</t>
  </si>
  <si>
    <t>TO-01-17</t>
  </si>
  <si>
    <t>TO-01-18</t>
  </si>
  <si>
    <t>TO-01-19</t>
  </si>
  <si>
    <t>TO-01-20</t>
  </si>
  <si>
    <t>TO-01-21</t>
  </si>
  <si>
    <t>TO-01-22</t>
  </si>
  <si>
    <t>TO-01-23</t>
  </si>
  <si>
    <t>TO-01-24</t>
  </si>
  <si>
    <t>L2-01</t>
  </si>
  <si>
    <t>L2-02</t>
  </si>
  <si>
    <t>L2-03</t>
  </si>
  <si>
    <t>L2-04</t>
  </si>
  <si>
    <t>L2-05</t>
  </si>
  <si>
    <t>L2-06</t>
  </si>
  <si>
    <t>L2-07</t>
  </si>
  <si>
    <t>L2-08</t>
  </si>
  <si>
    <t>L2-09</t>
  </si>
  <si>
    <t>Production d'un rapport de synthèse après phase APS-APD</t>
  </si>
  <si>
    <t>Production d'un rapport de synthèse après phase DCE/PRO</t>
  </si>
  <si>
    <t>Mission d'assistance à l'établissement de la déclaration préalable (article 3.3.8 du CCTP)</t>
  </si>
  <si>
    <t>TOTAL TRANCHE OPTIONNELLE 01</t>
  </si>
  <si>
    <t>Participation aux réunions en phase conception (3 réunions prévues minimum)*</t>
  </si>
  <si>
    <t>Participation aux réunions et avis sur les offres des entreprises dans le cadre de la consultation*</t>
  </si>
  <si>
    <t>Participation aux réunions de chantier et au collège IS*</t>
  </si>
  <si>
    <t>Visites inopinées*</t>
  </si>
  <si>
    <t>Mise à jours des pièces réglementaires : PGC</t>
  </si>
  <si>
    <t>Mise à jours des pièces réglementaires : DIUO</t>
  </si>
  <si>
    <t>Mise à jours des pièces réglementaires :  registre journal,..</t>
  </si>
  <si>
    <t>Elaboration du PPSPS avec les entreprises</t>
  </si>
  <si>
    <t xml:space="preserve">Mise à jour et organisation du PIC  </t>
  </si>
  <si>
    <t>Organisation et réalisation des inspections commune</t>
  </si>
  <si>
    <t>L2-10</t>
  </si>
  <si>
    <t>L2-11</t>
  </si>
  <si>
    <t>L2-12</t>
  </si>
  <si>
    <t>L2-13</t>
  </si>
  <si>
    <t>L2-14</t>
  </si>
  <si>
    <t>L2-15</t>
  </si>
  <si>
    <t>L2-16</t>
  </si>
  <si>
    <t>L2-17</t>
  </si>
  <si>
    <t>L2-18</t>
  </si>
  <si>
    <t>TF-02-1</t>
  </si>
  <si>
    <t>TF-02-2</t>
  </si>
  <si>
    <t>TF-02-3</t>
  </si>
  <si>
    <t>TF-02-4</t>
  </si>
  <si>
    <t>TF-02-5</t>
  </si>
  <si>
    <t>TF-02-6</t>
  </si>
  <si>
    <t>TF-02-7</t>
  </si>
  <si>
    <t>TF-02-8</t>
  </si>
  <si>
    <t>TF-02-9</t>
  </si>
  <si>
    <t>TF-02-10</t>
  </si>
  <si>
    <t>TF-02-11</t>
  </si>
  <si>
    <t>TF-02-12</t>
  </si>
  <si>
    <t>TF-02-13</t>
  </si>
  <si>
    <t>TF-02-14</t>
  </si>
  <si>
    <t>TF-02-15</t>
  </si>
  <si>
    <t>Elaboration des pièces réglementaires : règlement collège IS</t>
  </si>
  <si>
    <t>Elaboration des pièces réglementaires et mise à jour sur chaque phase : PGC</t>
  </si>
  <si>
    <t>Elaboration des pièces réglementaires et mise à jour à chauqe phase : DIUO</t>
  </si>
  <si>
    <t>Elaboration des pièces réglementaires et mise à jour à chaque phase : registre journal</t>
  </si>
  <si>
    <t>L2-19</t>
  </si>
  <si>
    <t>L2-20</t>
  </si>
  <si>
    <t>L2-21</t>
  </si>
  <si>
    <t>L2-22</t>
  </si>
  <si>
    <t>L2-23</t>
  </si>
  <si>
    <t>TF-02-16</t>
  </si>
  <si>
    <t>TF-02-17</t>
  </si>
  <si>
    <t>TF-02-18</t>
  </si>
  <si>
    <r>
      <t xml:space="preserve">Elaboration des pièces réglementaires et mise à jour à </t>
    </r>
    <r>
      <rPr>
        <sz val="11"/>
        <color rgb="FFFF0000"/>
        <rFont val="Calibri"/>
        <family val="2"/>
        <scheme val="minor"/>
      </rPr>
      <t>chaque</t>
    </r>
    <r>
      <rPr>
        <sz val="11"/>
        <color theme="1"/>
        <rFont val="Calibri"/>
        <family val="2"/>
        <scheme val="minor"/>
      </rPr>
      <t xml:space="preserve"> phase : DIUO</t>
    </r>
  </si>
  <si>
    <r>
      <t xml:space="preserve">Attestation de prise en compte de la </t>
    </r>
    <r>
      <rPr>
        <sz val="11"/>
        <color rgb="FFFF0000"/>
        <rFont val="Calibri"/>
        <family val="2"/>
        <scheme val="minor"/>
      </rPr>
      <t>réglementation</t>
    </r>
    <r>
      <rPr>
        <sz val="11"/>
        <color theme="1"/>
        <rFont val="Calibri"/>
        <family val="2"/>
        <scheme val="minor"/>
      </rPr>
      <t xml:space="preserve"> parasismique PHASE PC</t>
    </r>
  </si>
  <si>
    <r>
      <t xml:space="preserve">Visa des documents d'exécution et DET (y compris réunions de </t>
    </r>
    <r>
      <rPr>
        <sz val="11"/>
        <color rgb="FFFF0000"/>
        <rFont val="Calibri"/>
        <family val="2"/>
        <scheme val="minor"/>
      </rPr>
      <t>mise</t>
    </r>
    <r>
      <rPr>
        <sz val="11"/>
        <color theme="1"/>
        <rFont val="Calibri"/>
        <family val="2"/>
        <scheme val="minor"/>
      </rPr>
      <t xml:space="preserve"> au point technqiue)</t>
    </r>
  </si>
  <si>
    <r>
      <rPr>
        <sz val="11"/>
        <color rgb="FFFF0000"/>
        <rFont val="Calibri"/>
        <family val="2"/>
        <scheme val="minor"/>
      </rPr>
      <t>Visites</t>
    </r>
    <r>
      <rPr>
        <sz val="11"/>
        <color theme="1"/>
        <rFont val="Calibri"/>
        <family val="2"/>
        <scheme val="minor"/>
      </rPr>
      <t xml:space="preserve"> de chantiers </t>
    </r>
    <r>
      <rPr>
        <sz val="11"/>
        <color rgb="FFFF0000"/>
        <rFont val="Calibri"/>
        <family val="2"/>
        <scheme val="minor"/>
      </rPr>
      <t>hebdomadaires</t>
    </r>
    <r>
      <rPr>
        <sz val="11"/>
        <color theme="1"/>
        <rFont val="Calibri"/>
        <family val="2"/>
        <scheme val="minor"/>
      </rPr>
      <t xml:space="preserve"> (CR de visite, réunions,  …) *</t>
    </r>
  </si>
  <si>
    <r>
      <t xml:space="preserve">Rapport </t>
    </r>
    <r>
      <rPr>
        <sz val="11"/>
        <color rgb="FFFF0000"/>
        <rFont val="Calibri"/>
        <family val="2"/>
        <scheme val="minor"/>
      </rPr>
      <t>préalable</t>
    </r>
    <r>
      <rPr>
        <sz val="11"/>
        <color theme="1"/>
        <rFont val="Calibri"/>
        <family val="2"/>
        <scheme val="minor"/>
      </rPr>
      <t xml:space="preserve"> à la réception (Rapport…)</t>
    </r>
  </si>
  <si>
    <r>
      <t xml:space="preserve">Attestation provisoire de vérification de l'accessibilité aux personnes </t>
    </r>
    <r>
      <rPr>
        <sz val="11"/>
        <color rgb="FFFF0000"/>
        <rFont val="Calibri"/>
        <family val="2"/>
        <scheme val="minor"/>
      </rPr>
      <t>handicapées</t>
    </r>
  </si>
  <si>
    <r>
      <t xml:space="preserve">Attestation définitive de vérification de l'accessibilité aux personnes </t>
    </r>
    <r>
      <rPr>
        <sz val="11"/>
        <color rgb="FFFF0000"/>
        <rFont val="Calibri"/>
        <family val="2"/>
        <scheme val="minor"/>
      </rPr>
      <t>handicapées</t>
    </r>
    <r>
      <rPr>
        <sz val="11"/>
        <color theme="1"/>
        <rFont val="Calibri"/>
        <family val="2"/>
        <scheme val="minor"/>
      </rPr>
      <t xml:space="preserve"> après reception</t>
    </r>
  </si>
  <si>
    <r>
      <t xml:space="preserve">Organisation et réalisation des inspections </t>
    </r>
    <r>
      <rPr>
        <sz val="11"/>
        <color rgb="FFFF0000"/>
        <rFont val="Calibri"/>
        <family val="2"/>
        <scheme val="minor"/>
      </rPr>
      <t>communes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</si>
</sst>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_ \ &quot;J/H&quot;;\-#,##0\ &quot;J/H&quot;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</font>
    <font>
      <b/>
      <sz val="2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auto="1"/>
        <bgColor indexed="64"/>
      </patternFill>
    </fill>
    <fill>
      <patternFill patternType="solid">
        <fgColor theme="6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6" fillId="0" borderId="0"/>
  </cellStyleXfs>
  <cellXfs count="18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2" fillId="0" borderId="20" xfId="0" applyFont="1" applyBorder="1"/>
    <xf numFmtId="0" fontId="0" fillId="0" borderId="20" xfId="0" applyBorder="1" applyAlignment="1">
      <alignment horizontal="center"/>
    </xf>
    <xf numFmtId="44" fontId="4" fillId="0" borderId="32" xfId="1" applyFont="1" applyBorder="1" applyAlignment="1">
      <alignment horizontal="center" vertical="center"/>
    </xf>
    <xf numFmtId="44" fontId="4" fillId="0" borderId="34" xfId="1" applyFont="1" applyBorder="1" applyAlignment="1">
      <alignment horizontal="center" vertical="center"/>
    </xf>
    <xf numFmtId="44" fontId="4" fillId="0" borderId="23" xfId="1" applyFont="1" applyBorder="1" applyAlignment="1">
      <alignment horizontal="center" vertical="center"/>
    </xf>
    <xf numFmtId="44" fontId="4" fillId="0" borderId="35" xfId="1" applyFont="1" applyBorder="1" applyAlignment="1">
      <alignment horizontal="center" vertical="center"/>
    </xf>
    <xf numFmtId="44" fontId="4" fillId="0" borderId="33" xfId="1" applyFont="1" applyBorder="1" applyAlignment="1">
      <alignment horizontal="center" vertical="center"/>
    </xf>
    <xf numFmtId="44" fontId="4" fillId="0" borderId="36" xfId="1" applyFont="1" applyBorder="1" applyAlignment="1">
      <alignment horizontal="center" vertical="center"/>
    </xf>
    <xf numFmtId="44" fontId="5" fillId="7" borderId="22" xfId="1" applyFont="1" applyFill="1" applyBorder="1" applyAlignment="1">
      <alignment horizontal="center"/>
    </xf>
    <xf numFmtId="44" fontId="5" fillId="7" borderId="22" xfId="1" applyFont="1" applyFill="1" applyBorder="1" applyAlignment="1"/>
    <xf numFmtId="0" fontId="1" fillId="2" borderId="38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6" fillId="0" borderId="0" xfId="2"/>
    <xf numFmtId="10" fontId="6" fillId="0" borderId="1" xfId="2" applyNumberFormat="1" applyBorder="1" applyAlignment="1">
      <alignment vertical="center"/>
    </xf>
    <xf numFmtId="0" fontId="6" fillId="0" borderId="0" xfId="2" applyAlignment="1">
      <alignment vertical="center"/>
    </xf>
    <xf numFmtId="164" fontId="6" fillId="3" borderId="1" xfId="2" applyNumberFormat="1" applyFill="1" applyBorder="1" applyAlignment="1">
      <alignment vertical="center"/>
    </xf>
    <xf numFmtId="164" fontId="6" fillId="3" borderId="6" xfId="2" applyNumberFormat="1" applyFill="1" applyBorder="1" applyAlignment="1">
      <alignment vertical="center"/>
    </xf>
    <xf numFmtId="164" fontId="11" fillId="8" borderId="46" xfId="2" applyNumberFormat="1" applyFont="1" applyFill="1" applyBorder="1" applyAlignment="1">
      <alignment vertical="center"/>
    </xf>
    <xf numFmtId="10" fontId="11" fillId="8" borderId="46" xfId="2" applyNumberFormat="1" applyFont="1" applyFill="1" applyBorder="1" applyAlignment="1">
      <alignment vertical="center"/>
    </xf>
    <xf numFmtId="164" fontId="11" fillId="8" borderId="47" xfId="2" applyNumberFormat="1" applyFont="1" applyFill="1" applyBorder="1" applyAlignment="1">
      <alignment vertical="center"/>
    </xf>
    <xf numFmtId="0" fontId="11" fillId="0" borderId="38" xfId="2" applyFont="1" applyBorder="1"/>
    <xf numFmtId="165" fontId="11" fillId="0" borderId="41" xfId="2" applyNumberFormat="1" applyFont="1" applyBorder="1"/>
    <xf numFmtId="10" fontId="11" fillId="0" borderId="38" xfId="2" applyNumberFormat="1" applyFont="1" applyBorder="1"/>
    <xf numFmtId="165" fontId="11" fillId="0" borderId="0" xfId="2" applyNumberFormat="1" applyFont="1"/>
    <xf numFmtId="10" fontId="11" fillId="0" borderId="0" xfId="2" applyNumberFormat="1" applyFont="1"/>
    <xf numFmtId="0" fontId="6" fillId="5" borderId="17" xfId="2" applyFill="1" applyBorder="1" applyAlignment="1">
      <alignment horizontal="center"/>
    </xf>
    <xf numFmtId="10" fontId="11" fillId="0" borderId="41" xfId="2" applyNumberFormat="1" applyFont="1" applyBorder="1"/>
    <xf numFmtId="165" fontId="11" fillId="0" borderId="38" xfId="2" applyNumberFormat="1" applyFont="1" applyBorder="1"/>
    <xf numFmtId="0" fontId="11" fillId="0" borderId="0" xfId="2" applyFont="1"/>
    <xf numFmtId="0" fontId="6" fillId="0" borderId="48" xfId="2" applyBorder="1"/>
    <xf numFmtId="0" fontId="11" fillId="10" borderId="50" xfId="2" applyFont="1" applyFill="1" applyBorder="1" applyAlignment="1">
      <alignment vertical="center"/>
    </xf>
    <xf numFmtId="164" fontId="11" fillId="10" borderId="46" xfId="2" applyNumberFormat="1" applyFont="1" applyFill="1" applyBorder="1" applyAlignment="1">
      <alignment vertical="center"/>
    </xf>
    <xf numFmtId="0" fontId="6" fillId="0" borderId="28" xfId="2" applyBorder="1"/>
    <xf numFmtId="0" fontId="10" fillId="0" borderId="14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center" vertical="center" wrapText="1"/>
    </xf>
    <xf numFmtId="164" fontId="11" fillId="4" borderId="5" xfId="2" applyNumberFormat="1" applyFont="1" applyFill="1" applyBorder="1" applyAlignment="1">
      <alignment vertical="center"/>
    </xf>
    <xf numFmtId="0" fontId="0" fillId="0" borderId="24" xfId="0" applyBorder="1" applyAlignment="1">
      <alignment horizontal="left" vertical="center" wrapText="1" indent="1"/>
    </xf>
    <xf numFmtId="0" fontId="1" fillId="2" borderId="0" xfId="0" applyFont="1" applyFill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4" fontId="0" fillId="0" borderId="4" xfId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9" xfId="1" applyFont="1" applyBorder="1" applyAlignment="1">
      <alignment horizontal="center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44" fontId="0" fillId="0" borderId="2" xfId="1" applyFont="1" applyBorder="1" applyAlignment="1">
      <alignment horizontal="center"/>
    </xf>
    <xf numFmtId="44" fontId="0" fillId="0" borderId="5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4" fillId="0" borderId="0" xfId="1" applyFont="1" applyBorder="1" applyAlignment="1">
      <alignment horizontal="center" vertical="center"/>
    </xf>
    <xf numFmtId="44" fontId="4" fillId="0" borderId="52" xfId="1" applyFont="1" applyBorder="1" applyAlignment="1">
      <alignment horizontal="center" vertical="center"/>
    </xf>
    <xf numFmtId="44" fontId="4" fillId="0" borderId="51" xfId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45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48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54" xfId="0" applyBorder="1" applyAlignment="1">
      <alignment horizontal="left" vertical="center" wrapText="1" indent="1"/>
    </xf>
    <xf numFmtId="0" fontId="0" fillId="0" borderId="55" xfId="0" applyBorder="1" applyAlignment="1">
      <alignment horizontal="center"/>
    </xf>
    <xf numFmtId="0" fontId="0" fillId="0" borderId="55" xfId="0" applyBorder="1" applyAlignment="1">
      <alignment horizontal="center" wrapText="1"/>
    </xf>
    <xf numFmtId="0" fontId="13" fillId="0" borderId="48" xfId="0" applyFont="1" applyBorder="1" applyAlignment="1">
      <alignment horizontal="right" vertical="center" wrapText="1" indent="1"/>
    </xf>
    <xf numFmtId="0" fontId="13" fillId="0" borderId="0" xfId="0" applyFont="1" applyAlignment="1">
      <alignment horizontal="right" vertical="center" wrapText="1" indent="1"/>
    </xf>
    <xf numFmtId="0" fontId="2" fillId="11" borderId="12" xfId="0" applyFont="1" applyFill="1" applyBorder="1" applyAlignment="1">
      <alignment horizontal="center" vertical="center"/>
    </xf>
    <xf numFmtId="44" fontId="5" fillId="11" borderId="22" xfId="1" applyFont="1" applyFill="1" applyBorder="1" applyAlignment="1"/>
    <xf numFmtId="44" fontId="5" fillId="11" borderId="22" xfId="1" applyFont="1" applyFill="1" applyBorder="1" applyAlignment="1">
      <alignment horizontal="center"/>
    </xf>
    <xf numFmtId="44" fontId="4" fillId="0" borderId="22" xfId="1" applyFont="1" applyBorder="1" applyAlignment="1">
      <alignment horizontal="center" vertical="center"/>
    </xf>
    <xf numFmtId="0" fontId="15" fillId="7" borderId="12" xfId="0" applyFont="1" applyFill="1" applyBorder="1" applyAlignment="1">
      <alignment horizontal="center"/>
    </xf>
    <xf numFmtId="0" fontId="16" fillId="0" borderId="0" xfId="0" applyFont="1" applyAlignment="1">
      <alignment horizontal="left" vertical="center" wrapText="1" inden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9" fillId="0" borderId="10" xfId="2" applyFont="1" applyBorder="1" applyAlignment="1">
      <alignment vertical="center"/>
    </xf>
    <xf numFmtId="0" fontId="9" fillId="0" borderId="11" xfId="2" applyFont="1" applyBorder="1" applyAlignment="1">
      <alignment vertical="center"/>
    </xf>
    <xf numFmtId="44" fontId="9" fillId="0" borderId="22" xfId="2" applyNumberFormat="1" applyFont="1" applyBorder="1" applyAlignment="1">
      <alignment vertical="center"/>
    </xf>
    <xf numFmtId="0" fontId="9" fillId="0" borderId="11" xfId="2" applyFont="1" applyBorder="1" applyAlignment="1">
      <alignment horizontal="right" vertical="center"/>
    </xf>
    <xf numFmtId="0" fontId="15" fillId="7" borderId="44" xfId="0" applyFont="1" applyFill="1" applyBorder="1" applyAlignment="1">
      <alignment horizont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12" borderId="45" xfId="0" applyFill="1" applyBorder="1" applyAlignment="1">
      <alignment horizontal="left" vertical="center" wrapText="1" indent="1"/>
    </xf>
    <xf numFmtId="0" fontId="0" fillId="13" borderId="45" xfId="0" applyFill="1" applyBorder="1" applyAlignment="1">
      <alignment horizontal="left" vertical="center" wrapText="1" indent="1"/>
    </xf>
    <xf numFmtId="0" fontId="0" fillId="3" borderId="33" xfId="0" applyFill="1" applyBorder="1" applyAlignment="1">
      <alignment horizontal="center" vertical="center"/>
    </xf>
    <xf numFmtId="0" fontId="0" fillId="3" borderId="53" xfId="0" applyFill="1" applyBorder="1" applyAlignment="1">
      <alignment horizontal="center" vertical="center" wrapText="1"/>
    </xf>
    <xf numFmtId="0" fontId="0" fillId="3" borderId="53" xfId="0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3" xfId="0" applyBorder="1" applyAlignment="1">
      <alignment horizontal="left" vertical="center" wrapText="1" indent="1"/>
    </xf>
    <xf numFmtId="0" fontId="0" fillId="12" borderId="58" xfId="0" applyFill="1" applyBorder="1" applyAlignment="1">
      <alignment horizontal="left" vertical="center" wrapText="1" indent="1"/>
    </xf>
    <xf numFmtId="0" fontId="0" fillId="3" borderId="32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3" xfId="0" applyBorder="1" applyAlignment="1">
      <alignment horizontal="left" vertical="center" wrapText="1" indent="1"/>
    </xf>
    <xf numFmtId="0" fontId="0" fillId="0" borderId="44" xfId="0" applyBorder="1" applyAlignment="1">
      <alignment horizontal="left" vertical="center" wrapText="1" indent="1"/>
    </xf>
    <xf numFmtId="0" fontId="2" fillId="11" borderId="10" xfId="0" applyFont="1" applyFill="1" applyBorder="1" applyAlignment="1">
      <alignment vertical="center"/>
    </xf>
    <xf numFmtId="0" fontId="2" fillId="11" borderId="11" xfId="0" applyFont="1" applyFill="1" applyBorder="1" applyAlignment="1">
      <alignment vertical="center"/>
    </xf>
    <xf numFmtId="0" fontId="2" fillId="14" borderId="43" xfId="0" applyFont="1" applyFill="1" applyBorder="1" applyAlignment="1">
      <alignment vertical="center"/>
    </xf>
    <xf numFmtId="164" fontId="6" fillId="14" borderId="43" xfId="2" applyNumberFormat="1" applyFill="1" applyBorder="1" applyAlignment="1">
      <alignment vertical="center"/>
    </xf>
    <xf numFmtId="10" fontId="6" fillId="14" borderId="43" xfId="2" applyNumberFormat="1" applyFill="1" applyBorder="1" applyAlignment="1">
      <alignment vertical="center"/>
    </xf>
    <xf numFmtId="164" fontId="6" fillId="14" borderId="44" xfId="2" applyNumberFormat="1" applyFill="1" applyBorder="1" applyAlignment="1">
      <alignment vertical="center"/>
    </xf>
    <xf numFmtId="0" fontId="2" fillId="14" borderId="24" xfId="0" applyFont="1" applyFill="1" applyBorder="1" applyAlignment="1">
      <alignment vertical="center"/>
    </xf>
    <xf numFmtId="164" fontId="6" fillId="14" borderId="24" xfId="2" applyNumberFormat="1" applyFill="1" applyBorder="1" applyAlignment="1">
      <alignment vertical="center"/>
    </xf>
    <xf numFmtId="10" fontId="6" fillId="14" borderId="24" xfId="2" applyNumberFormat="1" applyFill="1" applyBorder="1" applyAlignment="1">
      <alignment vertical="center"/>
    </xf>
    <xf numFmtId="164" fontId="6" fillId="14" borderId="45" xfId="2" applyNumberFormat="1" applyFill="1" applyBorder="1" applyAlignment="1">
      <alignment vertical="center"/>
    </xf>
    <xf numFmtId="0" fontId="6" fillId="0" borderId="24" xfId="2" applyBorder="1" applyAlignment="1">
      <alignment vertical="center"/>
    </xf>
    <xf numFmtId="0" fontId="12" fillId="0" borderId="56" xfId="2" applyFont="1" applyBorder="1" applyAlignment="1">
      <alignment horizontal="center" vertical="center"/>
    </xf>
    <xf numFmtId="44" fontId="4" fillId="0" borderId="22" xfId="1" applyFont="1" applyFill="1" applyBorder="1" applyAlignment="1">
      <alignment horizontal="center" vertical="center"/>
    </xf>
    <xf numFmtId="44" fontId="4" fillId="0" borderId="0" xfId="1" applyFont="1" applyFill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right" vertical="center"/>
    </xf>
    <xf numFmtId="44" fontId="9" fillId="0" borderId="0" xfId="2" applyNumberFormat="1" applyFont="1" applyAlignment="1">
      <alignment vertical="center"/>
    </xf>
    <xf numFmtId="0" fontId="2" fillId="7" borderId="11" xfId="0" applyFont="1" applyFill="1" applyBorder="1" applyAlignment="1">
      <alignment horizontal="center"/>
    </xf>
    <xf numFmtId="44" fontId="5" fillId="7" borderId="11" xfId="1" applyFont="1" applyFill="1" applyBorder="1" applyAlignment="1"/>
    <xf numFmtId="44" fontId="5" fillId="7" borderId="12" xfId="1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 vertical="center"/>
    </xf>
    <xf numFmtId="0" fontId="9" fillId="6" borderId="10" xfId="2" applyFont="1" applyFill="1" applyBorder="1" applyAlignment="1">
      <alignment horizontal="left" vertical="center"/>
    </xf>
    <xf numFmtId="0" fontId="9" fillId="6" borderId="11" xfId="2" applyFont="1" applyFill="1" applyBorder="1" applyAlignment="1">
      <alignment horizontal="left" vertical="center"/>
    </xf>
    <xf numFmtId="0" fontId="9" fillId="6" borderId="12" xfId="2" applyFont="1" applyFill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7" borderId="32" xfId="0" applyFont="1" applyFill="1" applyBorder="1" applyAlignment="1">
      <alignment horizontal="left"/>
    </xf>
    <xf numFmtId="0" fontId="2" fillId="7" borderId="43" xfId="0" applyFont="1" applyFill="1" applyBorder="1" applyAlignment="1">
      <alignment horizontal="left"/>
    </xf>
    <xf numFmtId="0" fontId="2" fillId="7" borderId="10" xfId="0" applyFont="1" applyFill="1" applyBorder="1" applyAlignment="1">
      <alignment horizontal="left" vertical="center"/>
    </xf>
    <xf numFmtId="0" fontId="2" fillId="7" borderId="11" xfId="0" applyFont="1" applyFill="1" applyBorder="1" applyAlignment="1">
      <alignment horizontal="left" vertical="center"/>
    </xf>
    <xf numFmtId="0" fontId="10" fillId="0" borderId="0" xfId="2" applyFont="1" applyAlignment="1">
      <alignment horizontal="center" vertical="center" wrapText="1"/>
    </xf>
    <xf numFmtId="0" fontId="6" fillId="0" borderId="0" xfId="2" applyAlignment="1">
      <alignment horizontal="center" vertical="center" wrapText="1"/>
    </xf>
    <xf numFmtId="0" fontId="11" fillId="9" borderId="10" xfId="2" applyFont="1" applyFill="1" applyBorder="1" applyAlignment="1">
      <alignment horizontal="left" vertical="center" wrapText="1"/>
    </xf>
    <xf numFmtId="0" fontId="11" fillId="9" borderId="11" xfId="2" applyFont="1" applyFill="1" applyBorder="1" applyAlignment="1">
      <alignment horizontal="left" vertical="center" wrapText="1"/>
    </xf>
    <xf numFmtId="0" fontId="11" fillId="9" borderId="12" xfId="2" applyFont="1" applyFill="1" applyBorder="1" applyAlignment="1">
      <alignment horizontal="left" vertical="center" wrapText="1"/>
    </xf>
    <xf numFmtId="0" fontId="11" fillId="8" borderId="10" xfId="2" applyFont="1" applyFill="1" applyBorder="1" applyAlignment="1">
      <alignment horizontal="center" vertical="center"/>
    </xf>
    <xf numFmtId="0" fontId="11" fillId="8" borderId="12" xfId="2" applyFont="1" applyFill="1" applyBorder="1" applyAlignment="1">
      <alignment horizontal="center" vertical="center"/>
    </xf>
    <xf numFmtId="0" fontId="7" fillId="0" borderId="10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9" fillId="6" borderId="19" xfId="2" applyFont="1" applyFill="1" applyBorder="1" applyAlignment="1">
      <alignment horizontal="center" vertical="center"/>
    </xf>
    <xf numFmtId="0" fontId="9" fillId="6" borderId="21" xfId="2" applyFont="1" applyFill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3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6" fillId="0" borderId="16" xfId="2" applyBorder="1" applyAlignment="1">
      <alignment horizontal="center" vertical="center" wrapText="1"/>
    </xf>
    <xf numFmtId="0" fontId="6" fillId="0" borderId="42" xfId="2" applyBorder="1" applyAlignment="1">
      <alignment horizontal="center" vertical="center" wrapText="1"/>
    </xf>
    <xf numFmtId="0" fontId="10" fillId="0" borderId="29" xfId="2" applyFont="1" applyBorder="1" applyAlignment="1">
      <alignment horizontal="center" vertical="center"/>
    </xf>
    <xf numFmtId="0" fontId="6" fillId="0" borderId="43" xfId="2" applyBorder="1" applyAlignment="1">
      <alignment horizontal="center" vertical="center"/>
    </xf>
    <xf numFmtId="0" fontId="6" fillId="0" borderId="44" xfId="2" applyBorder="1" applyAlignment="1">
      <alignment horizontal="center" vertical="center"/>
    </xf>
    <xf numFmtId="0" fontId="10" fillId="0" borderId="30" xfId="2" applyFont="1" applyBorder="1" applyAlignment="1">
      <alignment horizontal="center" vertical="center" wrapText="1"/>
    </xf>
    <xf numFmtId="0" fontId="6" fillId="0" borderId="25" xfId="2" applyBorder="1" applyAlignment="1">
      <alignment horizontal="center" vertical="center" wrapText="1"/>
    </xf>
    <xf numFmtId="0" fontId="6" fillId="0" borderId="45" xfId="2" applyBorder="1" applyAlignment="1">
      <alignment horizontal="center" vertical="center" wrapText="1"/>
    </xf>
    <xf numFmtId="0" fontId="2" fillId="7" borderId="10" xfId="0" applyFont="1" applyFill="1" applyBorder="1" applyAlignment="1">
      <alignment horizontal="left"/>
    </xf>
    <xf numFmtId="0" fontId="2" fillId="7" borderId="11" xfId="0" applyFont="1" applyFill="1" applyBorder="1" applyAlignment="1">
      <alignment horizontal="left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1"/>
  <sheetViews>
    <sheetView topLeftCell="A4" zoomScale="82" zoomScaleNormal="82" workbookViewId="0">
      <selection activeCell="E13" sqref="E13"/>
    </sheetView>
  </sheetViews>
  <sheetFormatPr baseColWidth="10" defaultColWidth="11.5546875" defaultRowHeight="14.4" x14ac:dyDescent="0.3"/>
  <cols>
    <col min="1" max="1" width="11.5546875" style="1"/>
    <col min="2" max="2" width="12.88671875" style="3" bestFit="1" customWidth="1"/>
    <col min="3" max="4" width="11.5546875" style="1"/>
    <col min="5" max="5" width="91.5546875" style="3" customWidth="1"/>
    <col min="6" max="6" width="10.33203125" style="3" customWidth="1"/>
    <col min="7" max="7" width="19.5546875" style="1" customWidth="1"/>
    <col min="8" max="8" width="20.33203125" style="1" customWidth="1"/>
    <col min="9" max="16384" width="11.5546875" style="1"/>
  </cols>
  <sheetData>
    <row r="1" spans="1:14" ht="37.5" customHeight="1" thickBot="1" x14ac:dyDescent="0.35">
      <c r="A1" s="148" t="s">
        <v>66</v>
      </c>
      <c r="B1" s="149"/>
      <c r="C1" s="149"/>
      <c r="D1" s="149"/>
      <c r="E1" s="149"/>
      <c r="F1" s="149"/>
      <c r="G1" s="149"/>
      <c r="H1" s="150"/>
    </row>
    <row r="2" spans="1:14" ht="37.5" customHeight="1" thickBot="1" x14ac:dyDescent="0.4">
      <c r="A2" s="151" t="s">
        <v>65</v>
      </c>
      <c r="B2" s="152"/>
      <c r="C2" s="152"/>
      <c r="D2" s="152"/>
      <c r="E2" s="152"/>
      <c r="F2" s="152"/>
      <c r="G2" s="152"/>
      <c r="H2" s="153"/>
      <c r="I2" s="2"/>
      <c r="J2" s="2"/>
      <c r="K2" s="2"/>
      <c r="L2" s="2"/>
      <c r="M2" s="2"/>
      <c r="N2" s="2"/>
    </row>
    <row r="3" spans="1:14" ht="37.5" customHeight="1" thickBot="1" x14ac:dyDescent="0.4">
      <c r="A3" s="145" t="s">
        <v>29</v>
      </c>
      <c r="B3" s="146"/>
      <c r="C3" s="146"/>
      <c r="D3" s="146"/>
      <c r="E3" s="146"/>
      <c r="F3" s="146"/>
      <c r="G3" s="146"/>
      <c r="H3" s="147"/>
      <c r="I3" s="2"/>
      <c r="J3" s="2"/>
      <c r="K3" s="2"/>
      <c r="L3" s="2"/>
      <c r="M3" s="2"/>
      <c r="N3" s="2"/>
    </row>
    <row r="4" spans="1:14" ht="57" customHeight="1" thickBot="1" x14ac:dyDescent="0.35">
      <c r="A4" s="95" t="s">
        <v>2</v>
      </c>
      <c r="B4" s="96" t="s">
        <v>16</v>
      </c>
      <c r="C4" s="97" t="s">
        <v>0</v>
      </c>
      <c r="D4" s="97" t="s">
        <v>3</v>
      </c>
      <c r="E4" s="98" t="s">
        <v>1</v>
      </c>
      <c r="F4" s="99"/>
      <c r="G4" s="100" t="s">
        <v>26</v>
      </c>
      <c r="H4" s="36" t="s">
        <v>27</v>
      </c>
    </row>
    <row r="5" spans="1:14" s="16" customFormat="1" ht="9" customHeight="1" thickBot="1" x14ac:dyDescent="0.35"/>
    <row r="6" spans="1:14" ht="18.600000000000001" thickBot="1" x14ac:dyDescent="0.4">
      <c r="A6" s="154" t="s">
        <v>25</v>
      </c>
      <c r="B6" s="155"/>
      <c r="C6" s="155"/>
      <c r="D6" s="155"/>
      <c r="E6" s="155"/>
      <c r="F6" s="105"/>
      <c r="G6" s="33"/>
      <c r="H6" s="32"/>
    </row>
    <row r="7" spans="1:14" s="8" customFormat="1" ht="32.25" customHeight="1" x14ac:dyDescent="0.3">
      <c r="A7" s="106">
        <v>1</v>
      </c>
      <c r="B7" s="107" t="s">
        <v>17</v>
      </c>
      <c r="C7" s="108" t="s">
        <v>6</v>
      </c>
      <c r="D7" s="109" t="s">
        <v>4</v>
      </c>
      <c r="E7" s="64" t="s">
        <v>94</v>
      </c>
      <c r="F7" s="110"/>
      <c r="G7" s="26">
        <v>0</v>
      </c>
      <c r="H7" s="27">
        <f t="shared" ref="H7:H16" si="0">G7*1.2</f>
        <v>0</v>
      </c>
    </row>
    <row r="8" spans="1:14" s="8" customFormat="1" ht="32.25" customHeight="1" x14ac:dyDescent="0.3">
      <c r="A8" s="106">
        <v>1</v>
      </c>
      <c r="B8" s="107" t="s">
        <v>17</v>
      </c>
      <c r="C8" s="108" t="s">
        <v>7</v>
      </c>
      <c r="D8" s="109" t="s">
        <v>4</v>
      </c>
      <c r="E8" s="64" t="s">
        <v>74</v>
      </c>
      <c r="F8" s="111"/>
      <c r="G8" s="28">
        <v>0</v>
      </c>
      <c r="H8" s="29">
        <f t="shared" si="0"/>
        <v>0</v>
      </c>
    </row>
    <row r="9" spans="1:14" s="8" customFormat="1" ht="32.25" customHeight="1" x14ac:dyDescent="0.3">
      <c r="A9" s="106">
        <v>1</v>
      </c>
      <c r="B9" s="107" t="s">
        <v>17</v>
      </c>
      <c r="C9" s="108" t="s">
        <v>8</v>
      </c>
      <c r="D9" s="109" t="s">
        <v>4</v>
      </c>
      <c r="E9" s="64" t="s">
        <v>75</v>
      </c>
      <c r="F9" s="111"/>
      <c r="G9" s="28">
        <v>0</v>
      </c>
      <c r="H9" s="29">
        <f t="shared" si="0"/>
        <v>0</v>
      </c>
    </row>
    <row r="10" spans="1:14" s="8" customFormat="1" ht="32.25" customHeight="1" x14ac:dyDescent="0.3">
      <c r="A10" s="106">
        <v>1</v>
      </c>
      <c r="B10" s="107" t="s">
        <v>17</v>
      </c>
      <c r="C10" s="108" t="s">
        <v>9</v>
      </c>
      <c r="D10" s="109" t="s">
        <v>4</v>
      </c>
      <c r="E10" s="64" t="s">
        <v>76</v>
      </c>
      <c r="F10" s="111"/>
      <c r="G10" s="28">
        <v>0</v>
      </c>
      <c r="H10" s="29">
        <f t="shared" si="0"/>
        <v>0</v>
      </c>
    </row>
    <row r="11" spans="1:14" s="8" customFormat="1" ht="32.25" customHeight="1" x14ac:dyDescent="0.3">
      <c r="A11" s="106">
        <v>1</v>
      </c>
      <c r="B11" s="107" t="s">
        <v>17</v>
      </c>
      <c r="C11" s="108" t="s">
        <v>10</v>
      </c>
      <c r="D11" s="109" t="s">
        <v>4</v>
      </c>
      <c r="E11" s="64" t="s">
        <v>77</v>
      </c>
      <c r="F11" s="111"/>
      <c r="G11" s="28">
        <v>0</v>
      </c>
      <c r="H11" s="29">
        <f t="shared" si="0"/>
        <v>0</v>
      </c>
    </row>
    <row r="12" spans="1:14" s="8" customFormat="1" ht="32.25" customHeight="1" x14ac:dyDescent="0.3">
      <c r="A12" s="106">
        <v>1</v>
      </c>
      <c r="B12" s="107" t="s">
        <v>17</v>
      </c>
      <c r="C12" s="108" t="s">
        <v>11</v>
      </c>
      <c r="D12" s="109" t="s">
        <v>4</v>
      </c>
      <c r="E12" s="64" t="s">
        <v>202</v>
      </c>
      <c r="F12" s="111"/>
      <c r="G12" s="28">
        <v>0</v>
      </c>
      <c r="H12" s="29">
        <f t="shared" si="0"/>
        <v>0</v>
      </c>
    </row>
    <row r="13" spans="1:14" s="8" customFormat="1" ht="32.25" customHeight="1" x14ac:dyDescent="0.3">
      <c r="A13" s="106">
        <v>1</v>
      </c>
      <c r="B13" s="107" t="s">
        <v>17</v>
      </c>
      <c r="C13" s="108" t="s">
        <v>12</v>
      </c>
      <c r="D13" s="109" t="s">
        <v>4</v>
      </c>
      <c r="E13" s="64" t="s">
        <v>78</v>
      </c>
      <c r="F13" s="111"/>
      <c r="G13" s="28">
        <v>0</v>
      </c>
      <c r="H13" s="29">
        <f t="shared" si="0"/>
        <v>0</v>
      </c>
    </row>
    <row r="14" spans="1:14" s="8" customFormat="1" ht="32.25" customHeight="1" x14ac:dyDescent="0.3">
      <c r="A14" s="106">
        <v>1</v>
      </c>
      <c r="B14" s="107" t="s">
        <v>17</v>
      </c>
      <c r="C14" s="108" t="s">
        <v>13</v>
      </c>
      <c r="D14" s="109" t="s">
        <v>4</v>
      </c>
      <c r="E14" s="64" t="s">
        <v>80</v>
      </c>
      <c r="F14" s="111"/>
      <c r="G14" s="28">
        <v>0</v>
      </c>
      <c r="H14" s="29">
        <f t="shared" si="0"/>
        <v>0</v>
      </c>
    </row>
    <row r="15" spans="1:14" s="8" customFormat="1" ht="32.25" customHeight="1" x14ac:dyDescent="0.3">
      <c r="A15" s="106">
        <v>1</v>
      </c>
      <c r="B15" s="107" t="s">
        <v>17</v>
      </c>
      <c r="C15" s="108" t="s">
        <v>14</v>
      </c>
      <c r="D15" s="109" t="s">
        <v>4</v>
      </c>
      <c r="E15" s="64" t="s">
        <v>79</v>
      </c>
      <c r="F15" s="111"/>
      <c r="G15" s="28">
        <v>0</v>
      </c>
      <c r="H15" s="29">
        <f t="shared" si="0"/>
        <v>0</v>
      </c>
    </row>
    <row r="16" spans="1:14" s="8" customFormat="1" ht="32.25" customHeight="1" thickBot="1" x14ac:dyDescent="0.35">
      <c r="A16" s="112">
        <v>1</v>
      </c>
      <c r="B16" s="113" t="s">
        <v>17</v>
      </c>
      <c r="C16" s="114" t="s">
        <v>15</v>
      </c>
      <c r="D16" s="115" t="s">
        <v>4</v>
      </c>
      <c r="E16" s="116" t="s">
        <v>112</v>
      </c>
      <c r="F16" s="117"/>
      <c r="G16" s="77">
        <v>0</v>
      </c>
      <c r="H16" s="78">
        <f t="shared" si="0"/>
        <v>0</v>
      </c>
    </row>
    <row r="17" spans="1:8" s="8" customFormat="1" ht="32.25" customHeight="1" thickBot="1" x14ac:dyDescent="0.35">
      <c r="B17" s="16"/>
      <c r="C17" s="16"/>
      <c r="E17" s="88" t="s">
        <v>70</v>
      </c>
      <c r="F17" s="81"/>
      <c r="G17" s="92">
        <f>SUM(G7:G16)</f>
        <v>0</v>
      </c>
      <c r="H17" s="92">
        <f>SUM(H7:H16)</f>
        <v>0</v>
      </c>
    </row>
    <row r="18" spans="1:8" s="16" customFormat="1" ht="9" customHeight="1" thickBot="1" x14ac:dyDescent="0.35"/>
    <row r="19" spans="1:8" s="8" customFormat="1" ht="18.600000000000001" thickBot="1" x14ac:dyDescent="0.4">
      <c r="A19" s="156" t="s">
        <v>69</v>
      </c>
      <c r="B19" s="157"/>
      <c r="C19" s="157"/>
      <c r="D19" s="157"/>
      <c r="E19" s="157"/>
      <c r="F19" s="93"/>
      <c r="G19" s="33"/>
      <c r="H19" s="32"/>
    </row>
    <row r="20" spans="1:8" s="8" customFormat="1" ht="18.600000000000001" thickBot="1" x14ac:dyDescent="0.4">
      <c r="A20" s="124" t="s">
        <v>81</v>
      </c>
      <c r="B20" s="125"/>
      <c r="C20" s="125"/>
      <c r="D20" s="125"/>
      <c r="E20" s="125"/>
      <c r="F20" s="89"/>
      <c r="G20" s="90"/>
      <c r="H20" s="91"/>
    </row>
    <row r="21" spans="1:8" s="8" customFormat="1" ht="32.25" customHeight="1" thickBot="1" x14ac:dyDescent="0.35">
      <c r="A21" s="118">
        <v>1</v>
      </c>
      <c r="B21" s="119" t="s">
        <v>72</v>
      </c>
      <c r="C21" s="120" t="s">
        <v>19</v>
      </c>
      <c r="D21" s="121" t="s">
        <v>5</v>
      </c>
      <c r="E21" s="122" t="s">
        <v>85</v>
      </c>
      <c r="F21" s="123"/>
      <c r="G21" s="26">
        <v>0</v>
      </c>
      <c r="H21" s="27">
        <f>G21*1.2</f>
        <v>0</v>
      </c>
    </row>
    <row r="22" spans="1:8" s="8" customFormat="1" ht="18.600000000000001" thickBot="1" x14ac:dyDescent="0.4">
      <c r="A22" s="124" t="s">
        <v>82</v>
      </c>
      <c r="B22" s="125"/>
      <c r="C22" s="125"/>
      <c r="D22" s="125"/>
      <c r="E22" s="125"/>
      <c r="F22" s="89"/>
      <c r="G22" s="90"/>
      <c r="H22" s="91"/>
    </row>
    <row r="23" spans="1:8" s="8" customFormat="1" ht="32.25" customHeight="1" x14ac:dyDescent="0.3">
      <c r="A23" s="106">
        <v>1</v>
      </c>
      <c r="B23" s="107" t="s">
        <v>73</v>
      </c>
      <c r="C23" s="108" t="s">
        <v>20</v>
      </c>
      <c r="D23" s="109" t="s">
        <v>5</v>
      </c>
      <c r="E23" s="64" t="s">
        <v>89</v>
      </c>
      <c r="F23" s="80"/>
      <c r="G23" s="28">
        <v>0</v>
      </c>
      <c r="H23" s="29">
        <f>G23*1.2</f>
        <v>0</v>
      </c>
    </row>
    <row r="24" spans="1:8" s="8" customFormat="1" ht="32.25" customHeight="1" x14ac:dyDescent="0.3">
      <c r="A24" s="106">
        <v>1</v>
      </c>
      <c r="B24" s="107" t="s">
        <v>73</v>
      </c>
      <c r="C24" s="108" t="s">
        <v>21</v>
      </c>
      <c r="D24" s="109" t="s">
        <v>5</v>
      </c>
      <c r="E24" s="64" t="s">
        <v>109</v>
      </c>
      <c r="F24" s="80"/>
      <c r="G24" s="28">
        <v>0</v>
      </c>
      <c r="H24" s="29">
        <f>G24*1.2</f>
        <v>0</v>
      </c>
    </row>
    <row r="25" spans="1:8" s="8" customFormat="1" ht="32.25" customHeight="1" x14ac:dyDescent="0.3">
      <c r="A25" s="106">
        <v>1</v>
      </c>
      <c r="B25" s="107" t="s">
        <v>73</v>
      </c>
      <c r="C25" s="108" t="s">
        <v>22</v>
      </c>
      <c r="D25" s="109" t="s">
        <v>5</v>
      </c>
      <c r="E25" s="64" t="s">
        <v>110</v>
      </c>
      <c r="F25" s="80"/>
      <c r="G25" s="28">
        <v>0</v>
      </c>
      <c r="H25" s="29">
        <f>G25*1.2</f>
        <v>0</v>
      </c>
    </row>
    <row r="26" spans="1:8" s="8" customFormat="1" ht="32.25" customHeight="1" x14ac:dyDescent="0.3">
      <c r="A26" s="106">
        <v>1</v>
      </c>
      <c r="B26" s="107" t="s">
        <v>73</v>
      </c>
      <c r="C26" s="108" t="s">
        <v>23</v>
      </c>
      <c r="D26" s="109" t="s">
        <v>5</v>
      </c>
      <c r="E26" s="64" t="s">
        <v>86</v>
      </c>
      <c r="F26" s="80"/>
      <c r="G26" s="28">
        <v>0</v>
      </c>
      <c r="H26" s="29">
        <f>G26*1.2</f>
        <v>0</v>
      </c>
    </row>
    <row r="27" spans="1:8" s="8" customFormat="1" ht="32.25" customHeight="1" thickBot="1" x14ac:dyDescent="0.35">
      <c r="A27" s="106">
        <v>1</v>
      </c>
      <c r="B27" s="107" t="s">
        <v>73</v>
      </c>
      <c r="C27" s="108" t="s">
        <v>49</v>
      </c>
      <c r="D27" s="109" t="s">
        <v>5</v>
      </c>
      <c r="E27" s="64" t="s">
        <v>95</v>
      </c>
      <c r="F27" s="80"/>
      <c r="G27" s="28">
        <v>0</v>
      </c>
      <c r="H27" s="29">
        <f>G27*1.2</f>
        <v>0</v>
      </c>
    </row>
    <row r="28" spans="1:8" s="8" customFormat="1" ht="18.600000000000001" thickBot="1" x14ac:dyDescent="0.4">
      <c r="A28" s="124" t="s">
        <v>83</v>
      </c>
      <c r="B28" s="125"/>
      <c r="C28" s="125"/>
      <c r="D28" s="125"/>
      <c r="E28" s="125"/>
      <c r="F28" s="89"/>
      <c r="G28" s="90"/>
      <c r="H28" s="91"/>
    </row>
    <row r="29" spans="1:8" s="8" customFormat="1" ht="32.25" customHeight="1" x14ac:dyDescent="0.3">
      <c r="A29" s="106">
        <v>1</v>
      </c>
      <c r="B29" s="107" t="s">
        <v>73</v>
      </c>
      <c r="C29" s="108" t="s">
        <v>50</v>
      </c>
      <c r="D29" s="121" t="s">
        <v>5</v>
      </c>
      <c r="E29" s="64" t="s">
        <v>111</v>
      </c>
      <c r="F29" s="80"/>
      <c r="G29" s="28">
        <v>0</v>
      </c>
      <c r="H29" s="29">
        <f>G29*1.2</f>
        <v>0</v>
      </c>
    </row>
    <row r="30" spans="1:8" s="8" customFormat="1" ht="32.25" customHeight="1" x14ac:dyDescent="0.3">
      <c r="A30" s="106">
        <v>1</v>
      </c>
      <c r="B30" s="107" t="s">
        <v>73</v>
      </c>
      <c r="C30" s="108" t="s">
        <v>51</v>
      </c>
      <c r="D30" s="109" t="s">
        <v>5</v>
      </c>
      <c r="E30" s="64" t="s">
        <v>96</v>
      </c>
      <c r="F30" s="80"/>
      <c r="G30" s="28">
        <v>0</v>
      </c>
      <c r="H30" s="29">
        <f t="shared" ref="H30:H32" si="1">G30*1.2</f>
        <v>0</v>
      </c>
    </row>
    <row r="31" spans="1:8" s="8" customFormat="1" ht="32.25" customHeight="1" x14ac:dyDescent="0.3">
      <c r="A31" s="106">
        <v>1</v>
      </c>
      <c r="B31" s="107" t="s">
        <v>73</v>
      </c>
      <c r="C31" s="108" t="s">
        <v>90</v>
      </c>
      <c r="D31" s="109" t="s">
        <v>5</v>
      </c>
      <c r="E31" s="64" t="s">
        <v>87</v>
      </c>
      <c r="F31" s="80"/>
      <c r="G31" s="28">
        <v>0</v>
      </c>
      <c r="H31" s="29">
        <f t="shared" si="1"/>
        <v>0</v>
      </c>
    </row>
    <row r="32" spans="1:8" s="8" customFormat="1" ht="32.25" customHeight="1" x14ac:dyDescent="0.3">
      <c r="A32" s="106">
        <v>1</v>
      </c>
      <c r="B32" s="107" t="s">
        <v>73</v>
      </c>
      <c r="C32" s="108" t="s">
        <v>62</v>
      </c>
      <c r="D32" s="109" t="s">
        <v>5</v>
      </c>
      <c r="E32" s="64" t="s">
        <v>88</v>
      </c>
      <c r="F32" s="80"/>
      <c r="G32" s="28">
        <v>0</v>
      </c>
      <c r="H32" s="29">
        <f t="shared" si="1"/>
        <v>0</v>
      </c>
    </row>
    <row r="33" spans="1:14" s="8" customFormat="1" ht="32.25" customHeight="1" thickBot="1" x14ac:dyDescent="0.35">
      <c r="A33" s="106">
        <v>1</v>
      </c>
      <c r="B33" s="107" t="s">
        <v>73</v>
      </c>
      <c r="C33" s="108" t="s">
        <v>63</v>
      </c>
      <c r="D33" s="115" t="s">
        <v>5</v>
      </c>
      <c r="E33" s="64" t="s">
        <v>97</v>
      </c>
      <c r="F33" s="80"/>
      <c r="G33" s="77">
        <v>0</v>
      </c>
      <c r="H33" s="78">
        <f>G33*1.2</f>
        <v>0</v>
      </c>
    </row>
    <row r="34" spans="1:14" s="8" customFormat="1" ht="18.600000000000001" thickBot="1" x14ac:dyDescent="0.4">
      <c r="A34" s="124" t="s">
        <v>84</v>
      </c>
      <c r="B34" s="125"/>
      <c r="C34" s="125"/>
      <c r="D34" s="125"/>
      <c r="E34" s="125"/>
      <c r="F34" s="89"/>
      <c r="G34" s="90"/>
      <c r="H34" s="91"/>
    </row>
    <row r="35" spans="1:14" s="8" customFormat="1" ht="32.25" customHeight="1" x14ac:dyDescent="0.3">
      <c r="A35" s="106">
        <v>1</v>
      </c>
      <c r="B35" s="107" t="s">
        <v>72</v>
      </c>
      <c r="C35" s="108" t="s">
        <v>101</v>
      </c>
      <c r="D35" s="109" t="s">
        <v>5</v>
      </c>
      <c r="E35" s="64" t="s">
        <v>93</v>
      </c>
      <c r="F35" s="80"/>
      <c r="G35" s="28">
        <v>0</v>
      </c>
      <c r="H35" s="29">
        <f>G35*1.2</f>
        <v>0</v>
      </c>
    </row>
    <row r="36" spans="1:14" s="8" customFormat="1" ht="32.25" customHeight="1" x14ac:dyDescent="0.3">
      <c r="A36" s="106">
        <v>1</v>
      </c>
      <c r="B36" s="107" t="s">
        <v>72</v>
      </c>
      <c r="C36" s="108" t="s">
        <v>102</v>
      </c>
      <c r="D36" s="109" t="s">
        <v>5</v>
      </c>
      <c r="E36" s="64" t="s">
        <v>91</v>
      </c>
      <c r="F36" s="80"/>
      <c r="G36" s="28">
        <v>0</v>
      </c>
      <c r="H36" s="29">
        <f>G36*1.2</f>
        <v>0</v>
      </c>
    </row>
    <row r="37" spans="1:14" s="8" customFormat="1" ht="32.25" customHeight="1" thickBot="1" x14ac:dyDescent="0.35">
      <c r="A37" s="106">
        <v>1</v>
      </c>
      <c r="B37" s="107" t="s">
        <v>72</v>
      </c>
      <c r="C37" s="108" t="s">
        <v>103</v>
      </c>
      <c r="D37" s="109" t="s">
        <v>5</v>
      </c>
      <c r="E37" s="64" t="s">
        <v>92</v>
      </c>
      <c r="F37" s="80"/>
      <c r="G37" s="28">
        <v>0</v>
      </c>
      <c r="H37" s="29">
        <f>G37*1.2</f>
        <v>0</v>
      </c>
    </row>
    <row r="38" spans="1:14" s="8" customFormat="1" ht="32.25" customHeight="1" thickBot="1" x14ac:dyDescent="0.35">
      <c r="A38" s="82"/>
      <c r="B38" s="83"/>
      <c r="C38" s="82"/>
      <c r="D38" s="82"/>
      <c r="E38" s="87" t="s">
        <v>71</v>
      </c>
      <c r="F38" s="84"/>
      <c r="G38" s="92">
        <f>SUM(G21:G37)</f>
        <v>0</v>
      </c>
      <c r="H38" s="92">
        <f>SUM(H21:H37)</f>
        <v>0</v>
      </c>
    </row>
    <row r="39" spans="1:14" s="8" customFormat="1" ht="15" thickBot="1" x14ac:dyDescent="0.35">
      <c r="B39" s="16"/>
      <c r="E39" s="88"/>
      <c r="F39" s="81"/>
      <c r="G39" s="76"/>
      <c r="H39" s="76"/>
    </row>
    <row r="40" spans="1:14" ht="37.5" customHeight="1" thickBot="1" x14ac:dyDescent="0.4">
      <c r="A40" s="101" t="s">
        <v>114</v>
      </c>
      <c r="B40" s="102"/>
      <c r="C40" s="102"/>
      <c r="D40" s="102"/>
      <c r="E40" s="104" t="s">
        <v>113</v>
      </c>
      <c r="F40" s="102"/>
      <c r="G40" s="103">
        <f>G38+G17</f>
        <v>0</v>
      </c>
      <c r="H40" s="103">
        <f>H38+H17</f>
        <v>0</v>
      </c>
      <c r="I40" s="2"/>
      <c r="J40" s="2"/>
      <c r="K40" s="2"/>
      <c r="L40" s="2"/>
      <c r="M40" s="2"/>
      <c r="N40" s="2"/>
    </row>
    <row r="41" spans="1:14" s="8" customFormat="1" x14ac:dyDescent="0.3">
      <c r="B41" s="16"/>
      <c r="E41" s="88"/>
      <c r="F41" s="81"/>
      <c r="G41" s="76"/>
      <c r="H41" s="76"/>
    </row>
    <row r="42" spans="1:14" s="8" customFormat="1" x14ac:dyDescent="0.3">
      <c r="B42" s="16"/>
      <c r="E42" s="88"/>
      <c r="F42" s="81"/>
      <c r="G42" s="76"/>
      <c r="H42" s="76"/>
    </row>
    <row r="43" spans="1:14" s="8" customFormat="1" ht="28.8" x14ac:dyDescent="0.3">
      <c r="B43" s="16"/>
      <c r="E43" s="94" t="s">
        <v>115</v>
      </c>
      <c r="F43" s="81"/>
      <c r="G43" s="76"/>
      <c r="H43" s="76"/>
    </row>
    <row r="44" spans="1:14" ht="15" thickBot="1" x14ac:dyDescent="0.35">
      <c r="A44" s="85"/>
      <c r="B44" s="86"/>
      <c r="C44" s="85"/>
      <c r="D44" s="85"/>
      <c r="E44" s="86"/>
      <c r="F44" s="86"/>
    </row>
    <row r="45" spans="1:14" ht="31.5" customHeight="1" thickBot="1" x14ac:dyDescent="0.35">
      <c r="A45" s="145" t="s">
        <v>46</v>
      </c>
      <c r="B45" s="146"/>
      <c r="C45" s="146"/>
      <c r="D45" s="146"/>
      <c r="E45" s="146"/>
      <c r="F45" s="146"/>
      <c r="G45" s="146"/>
      <c r="H45" s="147"/>
    </row>
    <row r="46" spans="1:14" ht="31.5" customHeight="1" thickBot="1" x14ac:dyDescent="0.35">
      <c r="A46" s="14" t="s">
        <v>53</v>
      </c>
      <c r="B46" s="14" t="s">
        <v>55</v>
      </c>
      <c r="C46" s="14" t="s">
        <v>54</v>
      </c>
      <c r="D46" s="15" t="s">
        <v>3</v>
      </c>
      <c r="E46" s="20" t="s">
        <v>1</v>
      </c>
      <c r="F46" s="66"/>
      <c r="G46" s="21" t="s">
        <v>56</v>
      </c>
      <c r="H46" s="35" t="s">
        <v>57</v>
      </c>
    </row>
    <row r="47" spans="1:14" ht="27" customHeight="1" x14ac:dyDescent="0.3">
      <c r="A47" s="4">
        <v>1</v>
      </c>
      <c r="B47" s="5" t="s">
        <v>48</v>
      </c>
      <c r="C47" s="6" t="s">
        <v>104</v>
      </c>
      <c r="D47" s="7" t="s">
        <v>4</v>
      </c>
      <c r="E47" s="17" t="s">
        <v>98</v>
      </c>
      <c r="F47" s="70" t="s">
        <v>52</v>
      </c>
      <c r="G47" s="73">
        <v>0</v>
      </c>
      <c r="H47" s="67">
        <f>G47*1.2</f>
        <v>0</v>
      </c>
    </row>
    <row r="48" spans="1:14" ht="24" customHeight="1" x14ac:dyDescent="0.3">
      <c r="A48" s="9">
        <v>1</v>
      </c>
      <c r="B48" s="10" t="s">
        <v>48</v>
      </c>
      <c r="C48" s="11" t="s">
        <v>105</v>
      </c>
      <c r="D48" s="12" t="s">
        <v>4</v>
      </c>
      <c r="E48" s="18" t="s">
        <v>59</v>
      </c>
      <c r="F48" s="71" t="s">
        <v>52</v>
      </c>
      <c r="G48" s="74">
        <v>0</v>
      </c>
      <c r="H48" s="68">
        <f t="shared" ref="H48:H51" si="2">G48*1.2</f>
        <v>0</v>
      </c>
    </row>
    <row r="49" spans="1:8" ht="24.75" customHeight="1" x14ac:dyDescent="0.3">
      <c r="A49" s="9">
        <v>1</v>
      </c>
      <c r="B49" s="10" t="s">
        <v>48</v>
      </c>
      <c r="C49" s="11" t="s">
        <v>106</v>
      </c>
      <c r="D49" s="12" t="s">
        <v>5</v>
      </c>
      <c r="E49" s="18" t="s">
        <v>60</v>
      </c>
      <c r="F49" s="71" t="s">
        <v>52</v>
      </c>
      <c r="G49" s="74">
        <v>0</v>
      </c>
      <c r="H49" s="68">
        <f t="shared" si="2"/>
        <v>0</v>
      </c>
    </row>
    <row r="50" spans="1:8" ht="30" customHeight="1" x14ac:dyDescent="0.3">
      <c r="A50" s="9">
        <v>1</v>
      </c>
      <c r="B50" s="10" t="s">
        <v>48</v>
      </c>
      <c r="C50" s="11" t="s">
        <v>107</v>
      </c>
      <c r="D50" s="12" t="s">
        <v>5</v>
      </c>
      <c r="E50" s="18" t="s">
        <v>100</v>
      </c>
      <c r="F50" s="71" t="s">
        <v>52</v>
      </c>
      <c r="G50" s="74">
        <v>0</v>
      </c>
      <c r="H50" s="68">
        <f t="shared" si="2"/>
        <v>0</v>
      </c>
    </row>
    <row r="51" spans="1:8" ht="27" customHeight="1" thickBot="1" x14ac:dyDescent="0.35">
      <c r="A51" s="9">
        <v>1</v>
      </c>
      <c r="B51" s="23" t="s">
        <v>48</v>
      </c>
      <c r="C51" s="11" t="s">
        <v>108</v>
      </c>
      <c r="D51" s="13" t="s">
        <v>5</v>
      </c>
      <c r="E51" s="19" t="s">
        <v>99</v>
      </c>
      <c r="F51" s="72" t="s">
        <v>52</v>
      </c>
      <c r="G51" s="75">
        <v>0</v>
      </c>
      <c r="H51" s="69">
        <f t="shared" si="2"/>
        <v>0</v>
      </c>
    </row>
  </sheetData>
  <mergeCells count="6">
    <mergeCell ref="A45:H45"/>
    <mergeCell ref="A1:H1"/>
    <mergeCell ref="A2:H2"/>
    <mergeCell ref="A3:H3"/>
    <mergeCell ref="A6:E6"/>
    <mergeCell ref="A19:E19"/>
  </mergeCells>
  <phoneticPr fontId="14" type="noConversion"/>
  <pageMargins left="0.7" right="0.7" top="0.75" bottom="0.75" header="0.3" footer="0.3"/>
  <pageSetup paperSize="8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W47"/>
  <sheetViews>
    <sheetView zoomScale="80" zoomScaleNormal="80" workbookViewId="0">
      <selection activeCell="B35" sqref="B35"/>
    </sheetView>
  </sheetViews>
  <sheetFormatPr baseColWidth="10" defaultRowHeight="13.2" x14ac:dyDescent="0.25"/>
  <cols>
    <col min="1" max="1" width="13.33203125" style="40" customWidth="1"/>
    <col min="2" max="2" width="91.88671875" style="40" bestFit="1" customWidth="1"/>
    <col min="3" max="3" width="15.5546875" style="40" customWidth="1"/>
    <col min="4" max="4" width="15.33203125" style="40" customWidth="1"/>
    <col min="5" max="5" width="15.6640625" style="40" customWidth="1"/>
    <col min="6" max="6" width="13.88671875" style="40" customWidth="1"/>
    <col min="7" max="7" width="15.6640625" style="40" customWidth="1"/>
    <col min="8" max="8" width="13.88671875" style="40" customWidth="1"/>
    <col min="9" max="9" width="15.6640625" style="40" customWidth="1"/>
    <col min="10" max="10" width="13.88671875" style="40" customWidth="1"/>
    <col min="11" max="11" width="15.6640625" style="40" customWidth="1"/>
    <col min="12" max="12" width="13.88671875" style="40" customWidth="1"/>
    <col min="13" max="13" width="15.6640625" style="40" customWidth="1"/>
    <col min="14" max="14" width="13.88671875" style="40" customWidth="1"/>
    <col min="15" max="15" width="15.6640625" style="40" customWidth="1"/>
    <col min="16" max="16" width="13.88671875" style="40" customWidth="1"/>
    <col min="17" max="17" width="15.6640625" style="40" customWidth="1"/>
    <col min="18" max="256" width="11.44140625" style="40"/>
    <col min="257" max="257" width="13.33203125" style="40" customWidth="1"/>
    <col min="258" max="258" width="60.5546875" style="40" customWidth="1"/>
    <col min="259" max="259" width="15.5546875" style="40" customWidth="1"/>
    <col min="260" max="260" width="15.33203125" style="40" customWidth="1"/>
    <col min="261" max="261" width="15.6640625" style="40" customWidth="1"/>
    <col min="262" max="262" width="13.88671875" style="40" customWidth="1"/>
    <col min="263" max="263" width="15.6640625" style="40" customWidth="1"/>
    <col min="264" max="264" width="13.88671875" style="40" customWidth="1"/>
    <col min="265" max="265" width="15.6640625" style="40" customWidth="1"/>
    <col min="266" max="266" width="13.88671875" style="40" customWidth="1"/>
    <col min="267" max="267" width="15.6640625" style="40" customWidth="1"/>
    <col min="268" max="268" width="13.88671875" style="40" customWidth="1"/>
    <col min="269" max="269" width="15.6640625" style="40" customWidth="1"/>
    <col min="270" max="270" width="13.88671875" style="40" customWidth="1"/>
    <col min="271" max="271" width="15.6640625" style="40" customWidth="1"/>
    <col min="272" max="272" width="13.88671875" style="40" customWidth="1"/>
    <col min="273" max="273" width="15.6640625" style="40" customWidth="1"/>
    <col min="274" max="512" width="11.44140625" style="40"/>
    <col min="513" max="513" width="13.33203125" style="40" customWidth="1"/>
    <col min="514" max="514" width="60.5546875" style="40" customWidth="1"/>
    <col min="515" max="515" width="15.5546875" style="40" customWidth="1"/>
    <col min="516" max="516" width="15.33203125" style="40" customWidth="1"/>
    <col min="517" max="517" width="15.6640625" style="40" customWidth="1"/>
    <col min="518" max="518" width="13.88671875" style="40" customWidth="1"/>
    <col min="519" max="519" width="15.6640625" style="40" customWidth="1"/>
    <col min="520" max="520" width="13.88671875" style="40" customWidth="1"/>
    <col min="521" max="521" width="15.6640625" style="40" customWidth="1"/>
    <col min="522" max="522" width="13.88671875" style="40" customWidth="1"/>
    <col min="523" max="523" width="15.6640625" style="40" customWidth="1"/>
    <col min="524" max="524" width="13.88671875" style="40" customWidth="1"/>
    <col min="525" max="525" width="15.6640625" style="40" customWidth="1"/>
    <col min="526" max="526" width="13.88671875" style="40" customWidth="1"/>
    <col min="527" max="527" width="15.6640625" style="40" customWidth="1"/>
    <col min="528" max="528" width="13.88671875" style="40" customWidth="1"/>
    <col min="529" max="529" width="15.6640625" style="40" customWidth="1"/>
    <col min="530" max="768" width="11.44140625" style="40"/>
    <col min="769" max="769" width="13.33203125" style="40" customWidth="1"/>
    <col min="770" max="770" width="60.5546875" style="40" customWidth="1"/>
    <col min="771" max="771" width="15.5546875" style="40" customWidth="1"/>
    <col min="772" max="772" width="15.33203125" style="40" customWidth="1"/>
    <col min="773" max="773" width="15.6640625" style="40" customWidth="1"/>
    <col min="774" max="774" width="13.88671875" style="40" customWidth="1"/>
    <col min="775" max="775" width="15.6640625" style="40" customWidth="1"/>
    <col min="776" max="776" width="13.88671875" style="40" customWidth="1"/>
    <col min="777" max="777" width="15.6640625" style="40" customWidth="1"/>
    <col min="778" max="778" width="13.88671875" style="40" customWidth="1"/>
    <col min="779" max="779" width="15.6640625" style="40" customWidth="1"/>
    <col min="780" max="780" width="13.88671875" style="40" customWidth="1"/>
    <col min="781" max="781" width="15.6640625" style="40" customWidth="1"/>
    <col min="782" max="782" width="13.88671875" style="40" customWidth="1"/>
    <col min="783" max="783" width="15.6640625" style="40" customWidth="1"/>
    <col min="784" max="784" width="13.88671875" style="40" customWidth="1"/>
    <col min="785" max="785" width="15.6640625" style="40" customWidth="1"/>
    <col min="786" max="1024" width="11.44140625" style="40"/>
    <col min="1025" max="1025" width="13.33203125" style="40" customWidth="1"/>
    <col min="1026" max="1026" width="60.5546875" style="40" customWidth="1"/>
    <col min="1027" max="1027" width="15.5546875" style="40" customWidth="1"/>
    <col min="1028" max="1028" width="15.33203125" style="40" customWidth="1"/>
    <col min="1029" max="1029" width="15.6640625" style="40" customWidth="1"/>
    <col min="1030" max="1030" width="13.88671875" style="40" customWidth="1"/>
    <col min="1031" max="1031" width="15.6640625" style="40" customWidth="1"/>
    <col min="1032" max="1032" width="13.88671875" style="40" customWidth="1"/>
    <col min="1033" max="1033" width="15.6640625" style="40" customWidth="1"/>
    <col min="1034" max="1034" width="13.88671875" style="40" customWidth="1"/>
    <col min="1035" max="1035" width="15.6640625" style="40" customWidth="1"/>
    <col min="1036" max="1036" width="13.88671875" style="40" customWidth="1"/>
    <col min="1037" max="1037" width="15.6640625" style="40" customWidth="1"/>
    <col min="1038" max="1038" width="13.88671875" style="40" customWidth="1"/>
    <col min="1039" max="1039" width="15.6640625" style="40" customWidth="1"/>
    <col min="1040" max="1040" width="13.88671875" style="40" customWidth="1"/>
    <col min="1041" max="1041" width="15.6640625" style="40" customWidth="1"/>
    <col min="1042" max="1280" width="11.44140625" style="40"/>
    <col min="1281" max="1281" width="13.33203125" style="40" customWidth="1"/>
    <col min="1282" max="1282" width="60.5546875" style="40" customWidth="1"/>
    <col min="1283" max="1283" width="15.5546875" style="40" customWidth="1"/>
    <col min="1284" max="1284" width="15.33203125" style="40" customWidth="1"/>
    <col min="1285" max="1285" width="15.6640625" style="40" customWidth="1"/>
    <col min="1286" max="1286" width="13.88671875" style="40" customWidth="1"/>
    <col min="1287" max="1287" width="15.6640625" style="40" customWidth="1"/>
    <col min="1288" max="1288" width="13.88671875" style="40" customWidth="1"/>
    <col min="1289" max="1289" width="15.6640625" style="40" customWidth="1"/>
    <col min="1290" max="1290" width="13.88671875" style="40" customWidth="1"/>
    <col min="1291" max="1291" width="15.6640625" style="40" customWidth="1"/>
    <col min="1292" max="1292" width="13.88671875" style="40" customWidth="1"/>
    <col min="1293" max="1293" width="15.6640625" style="40" customWidth="1"/>
    <col min="1294" max="1294" width="13.88671875" style="40" customWidth="1"/>
    <col min="1295" max="1295" width="15.6640625" style="40" customWidth="1"/>
    <col min="1296" max="1296" width="13.88671875" style="40" customWidth="1"/>
    <col min="1297" max="1297" width="15.6640625" style="40" customWidth="1"/>
    <col min="1298" max="1536" width="11.44140625" style="40"/>
    <col min="1537" max="1537" width="13.33203125" style="40" customWidth="1"/>
    <col min="1538" max="1538" width="60.5546875" style="40" customWidth="1"/>
    <col min="1539" max="1539" width="15.5546875" style="40" customWidth="1"/>
    <col min="1540" max="1540" width="15.33203125" style="40" customWidth="1"/>
    <col min="1541" max="1541" width="15.6640625" style="40" customWidth="1"/>
    <col min="1542" max="1542" width="13.88671875" style="40" customWidth="1"/>
    <col min="1543" max="1543" width="15.6640625" style="40" customWidth="1"/>
    <col min="1544" max="1544" width="13.88671875" style="40" customWidth="1"/>
    <col min="1545" max="1545" width="15.6640625" style="40" customWidth="1"/>
    <col min="1546" max="1546" width="13.88671875" style="40" customWidth="1"/>
    <col min="1547" max="1547" width="15.6640625" style="40" customWidth="1"/>
    <col min="1548" max="1548" width="13.88671875" style="40" customWidth="1"/>
    <col min="1549" max="1549" width="15.6640625" style="40" customWidth="1"/>
    <col min="1550" max="1550" width="13.88671875" style="40" customWidth="1"/>
    <col min="1551" max="1551" width="15.6640625" style="40" customWidth="1"/>
    <col min="1552" max="1552" width="13.88671875" style="40" customWidth="1"/>
    <col min="1553" max="1553" width="15.6640625" style="40" customWidth="1"/>
    <col min="1554" max="1792" width="11.44140625" style="40"/>
    <col min="1793" max="1793" width="13.33203125" style="40" customWidth="1"/>
    <col min="1794" max="1794" width="60.5546875" style="40" customWidth="1"/>
    <col min="1795" max="1795" width="15.5546875" style="40" customWidth="1"/>
    <col min="1796" max="1796" width="15.33203125" style="40" customWidth="1"/>
    <col min="1797" max="1797" width="15.6640625" style="40" customWidth="1"/>
    <col min="1798" max="1798" width="13.88671875" style="40" customWidth="1"/>
    <col min="1799" max="1799" width="15.6640625" style="40" customWidth="1"/>
    <col min="1800" max="1800" width="13.88671875" style="40" customWidth="1"/>
    <col min="1801" max="1801" width="15.6640625" style="40" customWidth="1"/>
    <col min="1802" max="1802" width="13.88671875" style="40" customWidth="1"/>
    <col min="1803" max="1803" width="15.6640625" style="40" customWidth="1"/>
    <col min="1804" max="1804" width="13.88671875" style="40" customWidth="1"/>
    <col min="1805" max="1805" width="15.6640625" style="40" customWidth="1"/>
    <col min="1806" max="1806" width="13.88671875" style="40" customWidth="1"/>
    <col min="1807" max="1807" width="15.6640625" style="40" customWidth="1"/>
    <col min="1808" max="1808" width="13.88671875" style="40" customWidth="1"/>
    <col min="1809" max="1809" width="15.6640625" style="40" customWidth="1"/>
    <col min="1810" max="2048" width="11.44140625" style="40"/>
    <col min="2049" max="2049" width="13.33203125" style="40" customWidth="1"/>
    <col min="2050" max="2050" width="60.5546875" style="40" customWidth="1"/>
    <col min="2051" max="2051" width="15.5546875" style="40" customWidth="1"/>
    <col min="2052" max="2052" width="15.33203125" style="40" customWidth="1"/>
    <col min="2053" max="2053" width="15.6640625" style="40" customWidth="1"/>
    <col min="2054" max="2054" width="13.88671875" style="40" customWidth="1"/>
    <col min="2055" max="2055" width="15.6640625" style="40" customWidth="1"/>
    <col min="2056" max="2056" width="13.88671875" style="40" customWidth="1"/>
    <col min="2057" max="2057" width="15.6640625" style="40" customWidth="1"/>
    <col min="2058" max="2058" width="13.88671875" style="40" customWidth="1"/>
    <col min="2059" max="2059" width="15.6640625" style="40" customWidth="1"/>
    <col min="2060" max="2060" width="13.88671875" style="40" customWidth="1"/>
    <col min="2061" max="2061" width="15.6640625" style="40" customWidth="1"/>
    <col min="2062" max="2062" width="13.88671875" style="40" customWidth="1"/>
    <col min="2063" max="2063" width="15.6640625" style="40" customWidth="1"/>
    <col min="2064" max="2064" width="13.88671875" style="40" customWidth="1"/>
    <col min="2065" max="2065" width="15.6640625" style="40" customWidth="1"/>
    <col min="2066" max="2304" width="11.44140625" style="40"/>
    <col min="2305" max="2305" width="13.33203125" style="40" customWidth="1"/>
    <col min="2306" max="2306" width="60.5546875" style="40" customWidth="1"/>
    <col min="2307" max="2307" width="15.5546875" style="40" customWidth="1"/>
    <col min="2308" max="2308" width="15.33203125" style="40" customWidth="1"/>
    <col min="2309" max="2309" width="15.6640625" style="40" customWidth="1"/>
    <col min="2310" max="2310" width="13.88671875" style="40" customWidth="1"/>
    <col min="2311" max="2311" width="15.6640625" style="40" customWidth="1"/>
    <col min="2312" max="2312" width="13.88671875" style="40" customWidth="1"/>
    <col min="2313" max="2313" width="15.6640625" style="40" customWidth="1"/>
    <col min="2314" max="2314" width="13.88671875" style="40" customWidth="1"/>
    <col min="2315" max="2315" width="15.6640625" style="40" customWidth="1"/>
    <col min="2316" max="2316" width="13.88671875" style="40" customWidth="1"/>
    <col min="2317" max="2317" width="15.6640625" style="40" customWidth="1"/>
    <col min="2318" max="2318" width="13.88671875" style="40" customWidth="1"/>
    <col min="2319" max="2319" width="15.6640625" style="40" customWidth="1"/>
    <col min="2320" max="2320" width="13.88671875" style="40" customWidth="1"/>
    <col min="2321" max="2321" width="15.6640625" style="40" customWidth="1"/>
    <col min="2322" max="2560" width="11.44140625" style="40"/>
    <col min="2561" max="2561" width="13.33203125" style="40" customWidth="1"/>
    <col min="2562" max="2562" width="60.5546875" style="40" customWidth="1"/>
    <col min="2563" max="2563" width="15.5546875" style="40" customWidth="1"/>
    <col min="2564" max="2564" width="15.33203125" style="40" customWidth="1"/>
    <col min="2565" max="2565" width="15.6640625" style="40" customWidth="1"/>
    <col min="2566" max="2566" width="13.88671875" style="40" customWidth="1"/>
    <col min="2567" max="2567" width="15.6640625" style="40" customWidth="1"/>
    <col min="2568" max="2568" width="13.88671875" style="40" customWidth="1"/>
    <col min="2569" max="2569" width="15.6640625" style="40" customWidth="1"/>
    <col min="2570" max="2570" width="13.88671875" style="40" customWidth="1"/>
    <col min="2571" max="2571" width="15.6640625" style="40" customWidth="1"/>
    <col min="2572" max="2572" width="13.88671875" style="40" customWidth="1"/>
    <col min="2573" max="2573" width="15.6640625" style="40" customWidth="1"/>
    <col min="2574" max="2574" width="13.88671875" style="40" customWidth="1"/>
    <col min="2575" max="2575" width="15.6640625" style="40" customWidth="1"/>
    <col min="2576" max="2576" width="13.88671875" style="40" customWidth="1"/>
    <col min="2577" max="2577" width="15.6640625" style="40" customWidth="1"/>
    <col min="2578" max="2816" width="11.44140625" style="40"/>
    <col min="2817" max="2817" width="13.33203125" style="40" customWidth="1"/>
    <col min="2818" max="2818" width="60.5546875" style="40" customWidth="1"/>
    <col min="2819" max="2819" width="15.5546875" style="40" customWidth="1"/>
    <col min="2820" max="2820" width="15.33203125" style="40" customWidth="1"/>
    <col min="2821" max="2821" width="15.6640625" style="40" customWidth="1"/>
    <col min="2822" max="2822" width="13.88671875" style="40" customWidth="1"/>
    <col min="2823" max="2823" width="15.6640625" style="40" customWidth="1"/>
    <col min="2824" max="2824" width="13.88671875" style="40" customWidth="1"/>
    <col min="2825" max="2825" width="15.6640625" style="40" customWidth="1"/>
    <col min="2826" max="2826" width="13.88671875" style="40" customWidth="1"/>
    <col min="2827" max="2827" width="15.6640625" style="40" customWidth="1"/>
    <col min="2828" max="2828" width="13.88671875" style="40" customWidth="1"/>
    <col min="2829" max="2829" width="15.6640625" style="40" customWidth="1"/>
    <col min="2830" max="2830" width="13.88671875" style="40" customWidth="1"/>
    <col min="2831" max="2831" width="15.6640625" style="40" customWidth="1"/>
    <col min="2832" max="2832" width="13.88671875" style="40" customWidth="1"/>
    <col min="2833" max="2833" width="15.6640625" style="40" customWidth="1"/>
    <col min="2834" max="3072" width="11.44140625" style="40"/>
    <col min="3073" max="3073" width="13.33203125" style="40" customWidth="1"/>
    <col min="3074" max="3074" width="60.5546875" style="40" customWidth="1"/>
    <col min="3075" max="3075" width="15.5546875" style="40" customWidth="1"/>
    <col min="3076" max="3076" width="15.33203125" style="40" customWidth="1"/>
    <col min="3077" max="3077" width="15.6640625" style="40" customWidth="1"/>
    <col min="3078" max="3078" width="13.88671875" style="40" customWidth="1"/>
    <col min="3079" max="3079" width="15.6640625" style="40" customWidth="1"/>
    <col min="3080" max="3080" width="13.88671875" style="40" customWidth="1"/>
    <col min="3081" max="3081" width="15.6640625" style="40" customWidth="1"/>
    <col min="3082" max="3082" width="13.88671875" style="40" customWidth="1"/>
    <col min="3083" max="3083" width="15.6640625" style="40" customWidth="1"/>
    <col min="3084" max="3084" width="13.88671875" style="40" customWidth="1"/>
    <col min="3085" max="3085" width="15.6640625" style="40" customWidth="1"/>
    <col min="3086" max="3086" width="13.88671875" style="40" customWidth="1"/>
    <col min="3087" max="3087" width="15.6640625" style="40" customWidth="1"/>
    <col min="3088" max="3088" width="13.88671875" style="40" customWidth="1"/>
    <col min="3089" max="3089" width="15.6640625" style="40" customWidth="1"/>
    <col min="3090" max="3328" width="11.44140625" style="40"/>
    <col min="3329" max="3329" width="13.33203125" style="40" customWidth="1"/>
    <col min="3330" max="3330" width="60.5546875" style="40" customWidth="1"/>
    <col min="3331" max="3331" width="15.5546875" style="40" customWidth="1"/>
    <col min="3332" max="3332" width="15.33203125" style="40" customWidth="1"/>
    <col min="3333" max="3333" width="15.6640625" style="40" customWidth="1"/>
    <col min="3334" max="3334" width="13.88671875" style="40" customWidth="1"/>
    <col min="3335" max="3335" width="15.6640625" style="40" customWidth="1"/>
    <col min="3336" max="3336" width="13.88671875" style="40" customWidth="1"/>
    <col min="3337" max="3337" width="15.6640625" style="40" customWidth="1"/>
    <col min="3338" max="3338" width="13.88671875" style="40" customWidth="1"/>
    <col min="3339" max="3339" width="15.6640625" style="40" customWidth="1"/>
    <col min="3340" max="3340" width="13.88671875" style="40" customWidth="1"/>
    <col min="3341" max="3341" width="15.6640625" style="40" customWidth="1"/>
    <col min="3342" max="3342" width="13.88671875" style="40" customWidth="1"/>
    <col min="3343" max="3343" width="15.6640625" style="40" customWidth="1"/>
    <col min="3344" max="3344" width="13.88671875" style="40" customWidth="1"/>
    <col min="3345" max="3345" width="15.6640625" style="40" customWidth="1"/>
    <col min="3346" max="3584" width="11.44140625" style="40"/>
    <col min="3585" max="3585" width="13.33203125" style="40" customWidth="1"/>
    <col min="3586" max="3586" width="60.5546875" style="40" customWidth="1"/>
    <col min="3587" max="3587" width="15.5546875" style="40" customWidth="1"/>
    <col min="3588" max="3588" width="15.33203125" style="40" customWidth="1"/>
    <col min="3589" max="3589" width="15.6640625" style="40" customWidth="1"/>
    <col min="3590" max="3590" width="13.88671875" style="40" customWidth="1"/>
    <col min="3591" max="3591" width="15.6640625" style="40" customWidth="1"/>
    <col min="3592" max="3592" width="13.88671875" style="40" customWidth="1"/>
    <col min="3593" max="3593" width="15.6640625" style="40" customWidth="1"/>
    <col min="3594" max="3594" width="13.88671875" style="40" customWidth="1"/>
    <col min="3595" max="3595" width="15.6640625" style="40" customWidth="1"/>
    <col min="3596" max="3596" width="13.88671875" style="40" customWidth="1"/>
    <col min="3597" max="3597" width="15.6640625" style="40" customWidth="1"/>
    <col min="3598" max="3598" width="13.88671875" style="40" customWidth="1"/>
    <col min="3599" max="3599" width="15.6640625" style="40" customWidth="1"/>
    <col min="3600" max="3600" width="13.88671875" style="40" customWidth="1"/>
    <col min="3601" max="3601" width="15.6640625" style="40" customWidth="1"/>
    <col min="3602" max="3840" width="11.44140625" style="40"/>
    <col min="3841" max="3841" width="13.33203125" style="40" customWidth="1"/>
    <col min="3842" max="3842" width="60.5546875" style="40" customWidth="1"/>
    <col min="3843" max="3843" width="15.5546875" style="40" customWidth="1"/>
    <col min="3844" max="3844" width="15.33203125" style="40" customWidth="1"/>
    <col min="3845" max="3845" width="15.6640625" style="40" customWidth="1"/>
    <col min="3846" max="3846" width="13.88671875" style="40" customWidth="1"/>
    <col min="3847" max="3847" width="15.6640625" style="40" customWidth="1"/>
    <col min="3848" max="3848" width="13.88671875" style="40" customWidth="1"/>
    <col min="3849" max="3849" width="15.6640625" style="40" customWidth="1"/>
    <col min="3850" max="3850" width="13.88671875" style="40" customWidth="1"/>
    <col min="3851" max="3851" width="15.6640625" style="40" customWidth="1"/>
    <col min="3852" max="3852" width="13.88671875" style="40" customWidth="1"/>
    <col min="3853" max="3853" width="15.6640625" style="40" customWidth="1"/>
    <col min="3854" max="3854" width="13.88671875" style="40" customWidth="1"/>
    <col min="3855" max="3855" width="15.6640625" style="40" customWidth="1"/>
    <col min="3856" max="3856" width="13.88671875" style="40" customWidth="1"/>
    <col min="3857" max="3857" width="15.6640625" style="40" customWidth="1"/>
    <col min="3858" max="4096" width="11.44140625" style="40"/>
    <col min="4097" max="4097" width="13.33203125" style="40" customWidth="1"/>
    <col min="4098" max="4098" width="60.5546875" style="40" customWidth="1"/>
    <col min="4099" max="4099" width="15.5546875" style="40" customWidth="1"/>
    <col min="4100" max="4100" width="15.33203125" style="40" customWidth="1"/>
    <col min="4101" max="4101" width="15.6640625" style="40" customWidth="1"/>
    <col min="4102" max="4102" width="13.88671875" style="40" customWidth="1"/>
    <col min="4103" max="4103" width="15.6640625" style="40" customWidth="1"/>
    <col min="4104" max="4104" width="13.88671875" style="40" customWidth="1"/>
    <col min="4105" max="4105" width="15.6640625" style="40" customWidth="1"/>
    <col min="4106" max="4106" width="13.88671875" style="40" customWidth="1"/>
    <col min="4107" max="4107" width="15.6640625" style="40" customWidth="1"/>
    <col min="4108" max="4108" width="13.88671875" style="40" customWidth="1"/>
    <col min="4109" max="4109" width="15.6640625" style="40" customWidth="1"/>
    <col min="4110" max="4110" width="13.88671875" style="40" customWidth="1"/>
    <col min="4111" max="4111" width="15.6640625" style="40" customWidth="1"/>
    <col min="4112" max="4112" width="13.88671875" style="40" customWidth="1"/>
    <col min="4113" max="4113" width="15.6640625" style="40" customWidth="1"/>
    <col min="4114" max="4352" width="11.44140625" style="40"/>
    <col min="4353" max="4353" width="13.33203125" style="40" customWidth="1"/>
    <col min="4354" max="4354" width="60.5546875" style="40" customWidth="1"/>
    <col min="4355" max="4355" width="15.5546875" style="40" customWidth="1"/>
    <col min="4356" max="4356" width="15.33203125" style="40" customWidth="1"/>
    <col min="4357" max="4357" width="15.6640625" style="40" customWidth="1"/>
    <col min="4358" max="4358" width="13.88671875" style="40" customWidth="1"/>
    <col min="4359" max="4359" width="15.6640625" style="40" customWidth="1"/>
    <col min="4360" max="4360" width="13.88671875" style="40" customWidth="1"/>
    <col min="4361" max="4361" width="15.6640625" style="40" customWidth="1"/>
    <col min="4362" max="4362" width="13.88671875" style="40" customWidth="1"/>
    <col min="4363" max="4363" width="15.6640625" style="40" customWidth="1"/>
    <col min="4364" max="4364" width="13.88671875" style="40" customWidth="1"/>
    <col min="4365" max="4365" width="15.6640625" style="40" customWidth="1"/>
    <col min="4366" max="4366" width="13.88671875" style="40" customWidth="1"/>
    <col min="4367" max="4367" width="15.6640625" style="40" customWidth="1"/>
    <col min="4368" max="4368" width="13.88671875" style="40" customWidth="1"/>
    <col min="4369" max="4369" width="15.6640625" style="40" customWidth="1"/>
    <col min="4370" max="4608" width="11.44140625" style="40"/>
    <col min="4609" max="4609" width="13.33203125" style="40" customWidth="1"/>
    <col min="4610" max="4610" width="60.5546875" style="40" customWidth="1"/>
    <col min="4611" max="4611" width="15.5546875" style="40" customWidth="1"/>
    <col min="4612" max="4612" width="15.33203125" style="40" customWidth="1"/>
    <col min="4613" max="4613" width="15.6640625" style="40" customWidth="1"/>
    <col min="4614" max="4614" width="13.88671875" style="40" customWidth="1"/>
    <col min="4615" max="4615" width="15.6640625" style="40" customWidth="1"/>
    <col min="4616" max="4616" width="13.88671875" style="40" customWidth="1"/>
    <col min="4617" max="4617" width="15.6640625" style="40" customWidth="1"/>
    <col min="4618" max="4618" width="13.88671875" style="40" customWidth="1"/>
    <col min="4619" max="4619" width="15.6640625" style="40" customWidth="1"/>
    <col min="4620" max="4620" width="13.88671875" style="40" customWidth="1"/>
    <col min="4621" max="4621" width="15.6640625" style="40" customWidth="1"/>
    <col min="4622" max="4622" width="13.88671875" style="40" customWidth="1"/>
    <col min="4623" max="4623" width="15.6640625" style="40" customWidth="1"/>
    <col min="4624" max="4624" width="13.88671875" style="40" customWidth="1"/>
    <col min="4625" max="4625" width="15.6640625" style="40" customWidth="1"/>
    <col min="4626" max="4864" width="11.44140625" style="40"/>
    <col min="4865" max="4865" width="13.33203125" style="40" customWidth="1"/>
    <col min="4866" max="4866" width="60.5546875" style="40" customWidth="1"/>
    <col min="4867" max="4867" width="15.5546875" style="40" customWidth="1"/>
    <col min="4868" max="4868" width="15.33203125" style="40" customWidth="1"/>
    <col min="4869" max="4869" width="15.6640625" style="40" customWidth="1"/>
    <col min="4870" max="4870" width="13.88671875" style="40" customWidth="1"/>
    <col min="4871" max="4871" width="15.6640625" style="40" customWidth="1"/>
    <col min="4872" max="4872" width="13.88671875" style="40" customWidth="1"/>
    <col min="4873" max="4873" width="15.6640625" style="40" customWidth="1"/>
    <col min="4874" max="4874" width="13.88671875" style="40" customWidth="1"/>
    <col min="4875" max="4875" width="15.6640625" style="40" customWidth="1"/>
    <col min="4876" max="4876" width="13.88671875" style="40" customWidth="1"/>
    <col min="4877" max="4877" width="15.6640625" style="40" customWidth="1"/>
    <col min="4878" max="4878" width="13.88671875" style="40" customWidth="1"/>
    <col min="4879" max="4879" width="15.6640625" style="40" customWidth="1"/>
    <col min="4880" max="4880" width="13.88671875" style="40" customWidth="1"/>
    <col min="4881" max="4881" width="15.6640625" style="40" customWidth="1"/>
    <col min="4882" max="5120" width="11.44140625" style="40"/>
    <col min="5121" max="5121" width="13.33203125" style="40" customWidth="1"/>
    <col min="5122" max="5122" width="60.5546875" style="40" customWidth="1"/>
    <col min="5123" max="5123" width="15.5546875" style="40" customWidth="1"/>
    <col min="5124" max="5124" width="15.33203125" style="40" customWidth="1"/>
    <col min="5125" max="5125" width="15.6640625" style="40" customWidth="1"/>
    <col min="5126" max="5126" width="13.88671875" style="40" customWidth="1"/>
    <col min="5127" max="5127" width="15.6640625" style="40" customWidth="1"/>
    <col min="5128" max="5128" width="13.88671875" style="40" customWidth="1"/>
    <col min="5129" max="5129" width="15.6640625" style="40" customWidth="1"/>
    <col min="5130" max="5130" width="13.88671875" style="40" customWidth="1"/>
    <col min="5131" max="5131" width="15.6640625" style="40" customWidth="1"/>
    <col min="5132" max="5132" width="13.88671875" style="40" customWidth="1"/>
    <col min="5133" max="5133" width="15.6640625" style="40" customWidth="1"/>
    <col min="5134" max="5134" width="13.88671875" style="40" customWidth="1"/>
    <col min="5135" max="5135" width="15.6640625" style="40" customWidth="1"/>
    <col min="5136" max="5136" width="13.88671875" style="40" customWidth="1"/>
    <col min="5137" max="5137" width="15.6640625" style="40" customWidth="1"/>
    <col min="5138" max="5376" width="11.44140625" style="40"/>
    <col min="5377" max="5377" width="13.33203125" style="40" customWidth="1"/>
    <col min="5378" max="5378" width="60.5546875" style="40" customWidth="1"/>
    <col min="5379" max="5379" width="15.5546875" style="40" customWidth="1"/>
    <col min="5380" max="5380" width="15.33203125" style="40" customWidth="1"/>
    <col min="5381" max="5381" width="15.6640625" style="40" customWidth="1"/>
    <col min="5382" max="5382" width="13.88671875" style="40" customWidth="1"/>
    <col min="5383" max="5383" width="15.6640625" style="40" customWidth="1"/>
    <col min="5384" max="5384" width="13.88671875" style="40" customWidth="1"/>
    <col min="5385" max="5385" width="15.6640625" style="40" customWidth="1"/>
    <col min="5386" max="5386" width="13.88671875" style="40" customWidth="1"/>
    <col min="5387" max="5387" width="15.6640625" style="40" customWidth="1"/>
    <col min="5388" max="5388" width="13.88671875" style="40" customWidth="1"/>
    <col min="5389" max="5389" width="15.6640625" style="40" customWidth="1"/>
    <col min="5390" max="5390" width="13.88671875" style="40" customWidth="1"/>
    <col min="5391" max="5391" width="15.6640625" style="40" customWidth="1"/>
    <col min="5392" max="5392" width="13.88671875" style="40" customWidth="1"/>
    <col min="5393" max="5393" width="15.6640625" style="40" customWidth="1"/>
    <col min="5394" max="5632" width="11.44140625" style="40"/>
    <col min="5633" max="5633" width="13.33203125" style="40" customWidth="1"/>
    <col min="5634" max="5634" width="60.5546875" style="40" customWidth="1"/>
    <col min="5635" max="5635" width="15.5546875" style="40" customWidth="1"/>
    <col min="5636" max="5636" width="15.33203125" style="40" customWidth="1"/>
    <col min="5637" max="5637" width="15.6640625" style="40" customWidth="1"/>
    <col min="5638" max="5638" width="13.88671875" style="40" customWidth="1"/>
    <col min="5639" max="5639" width="15.6640625" style="40" customWidth="1"/>
    <col min="5640" max="5640" width="13.88671875" style="40" customWidth="1"/>
    <col min="5641" max="5641" width="15.6640625" style="40" customWidth="1"/>
    <col min="5642" max="5642" width="13.88671875" style="40" customWidth="1"/>
    <col min="5643" max="5643" width="15.6640625" style="40" customWidth="1"/>
    <col min="5644" max="5644" width="13.88671875" style="40" customWidth="1"/>
    <col min="5645" max="5645" width="15.6640625" style="40" customWidth="1"/>
    <col min="5646" max="5646" width="13.88671875" style="40" customWidth="1"/>
    <col min="5647" max="5647" width="15.6640625" style="40" customWidth="1"/>
    <col min="5648" max="5648" width="13.88671875" style="40" customWidth="1"/>
    <col min="5649" max="5649" width="15.6640625" style="40" customWidth="1"/>
    <col min="5650" max="5888" width="11.44140625" style="40"/>
    <col min="5889" max="5889" width="13.33203125" style="40" customWidth="1"/>
    <col min="5890" max="5890" width="60.5546875" style="40" customWidth="1"/>
    <col min="5891" max="5891" width="15.5546875" style="40" customWidth="1"/>
    <col min="5892" max="5892" width="15.33203125" style="40" customWidth="1"/>
    <col min="5893" max="5893" width="15.6640625" style="40" customWidth="1"/>
    <col min="5894" max="5894" width="13.88671875" style="40" customWidth="1"/>
    <col min="5895" max="5895" width="15.6640625" style="40" customWidth="1"/>
    <col min="5896" max="5896" width="13.88671875" style="40" customWidth="1"/>
    <col min="5897" max="5897" width="15.6640625" style="40" customWidth="1"/>
    <col min="5898" max="5898" width="13.88671875" style="40" customWidth="1"/>
    <col min="5899" max="5899" width="15.6640625" style="40" customWidth="1"/>
    <col min="5900" max="5900" width="13.88671875" style="40" customWidth="1"/>
    <col min="5901" max="5901" width="15.6640625" style="40" customWidth="1"/>
    <col min="5902" max="5902" width="13.88671875" style="40" customWidth="1"/>
    <col min="5903" max="5903" width="15.6640625" style="40" customWidth="1"/>
    <col min="5904" max="5904" width="13.88671875" style="40" customWidth="1"/>
    <col min="5905" max="5905" width="15.6640625" style="40" customWidth="1"/>
    <col min="5906" max="6144" width="11.44140625" style="40"/>
    <col min="6145" max="6145" width="13.33203125" style="40" customWidth="1"/>
    <col min="6146" max="6146" width="60.5546875" style="40" customWidth="1"/>
    <col min="6147" max="6147" width="15.5546875" style="40" customWidth="1"/>
    <col min="6148" max="6148" width="15.33203125" style="40" customWidth="1"/>
    <col min="6149" max="6149" width="15.6640625" style="40" customWidth="1"/>
    <col min="6150" max="6150" width="13.88671875" style="40" customWidth="1"/>
    <col min="6151" max="6151" width="15.6640625" style="40" customWidth="1"/>
    <col min="6152" max="6152" width="13.88671875" style="40" customWidth="1"/>
    <col min="6153" max="6153" width="15.6640625" style="40" customWidth="1"/>
    <col min="6154" max="6154" width="13.88671875" style="40" customWidth="1"/>
    <col min="6155" max="6155" width="15.6640625" style="40" customWidth="1"/>
    <col min="6156" max="6156" width="13.88671875" style="40" customWidth="1"/>
    <col min="6157" max="6157" width="15.6640625" style="40" customWidth="1"/>
    <col min="6158" max="6158" width="13.88671875" style="40" customWidth="1"/>
    <col min="6159" max="6159" width="15.6640625" style="40" customWidth="1"/>
    <col min="6160" max="6160" width="13.88671875" style="40" customWidth="1"/>
    <col min="6161" max="6161" width="15.6640625" style="40" customWidth="1"/>
    <col min="6162" max="6400" width="11.44140625" style="40"/>
    <col min="6401" max="6401" width="13.33203125" style="40" customWidth="1"/>
    <col min="6402" max="6402" width="60.5546875" style="40" customWidth="1"/>
    <col min="6403" max="6403" width="15.5546875" style="40" customWidth="1"/>
    <col min="6404" max="6404" width="15.33203125" style="40" customWidth="1"/>
    <col min="6405" max="6405" width="15.6640625" style="40" customWidth="1"/>
    <col min="6406" max="6406" width="13.88671875" style="40" customWidth="1"/>
    <col min="6407" max="6407" width="15.6640625" style="40" customWidth="1"/>
    <col min="6408" max="6408" width="13.88671875" style="40" customWidth="1"/>
    <col min="6409" max="6409" width="15.6640625" style="40" customWidth="1"/>
    <col min="6410" max="6410" width="13.88671875" style="40" customWidth="1"/>
    <col min="6411" max="6411" width="15.6640625" style="40" customWidth="1"/>
    <col min="6412" max="6412" width="13.88671875" style="40" customWidth="1"/>
    <col min="6413" max="6413" width="15.6640625" style="40" customWidth="1"/>
    <col min="6414" max="6414" width="13.88671875" style="40" customWidth="1"/>
    <col min="6415" max="6415" width="15.6640625" style="40" customWidth="1"/>
    <col min="6416" max="6416" width="13.88671875" style="40" customWidth="1"/>
    <col min="6417" max="6417" width="15.6640625" style="40" customWidth="1"/>
    <col min="6418" max="6656" width="11.44140625" style="40"/>
    <col min="6657" max="6657" width="13.33203125" style="40" customWidth="1"/>
    <col min="6658" max="6658" width="60.5546875" style="40" customWidth="1"/>
    <col min="6659" max="6659" width="15.5546875" style="40" customWidth="1"/>
    <col min="6660" max="6660" width="15.33203125" style="40" customWidth="1"/>
    <col min="6661" max="6661" width="15.6640625" style="40" customWidth="1"/>
    <col min="6662" max="6662" width="13.88671875" style="40" customWidth="1"/>
    <col min="6663" max="6663" width="15.6640625" style="40" customWidth="1"/>
    <col min="6664" max="6664" width="13.88671875" style="40" customWidth="1"/>
    <col min="6665" max="6665" width="15.6640625" style="40" customWidth="1"/>
    <col min="6666" max="6666" width="13.88671875" style="40" customWidth="1"/>
    <col min="6667" max="6667" width="15.6640625" style="40" customWidth="1"/>
    <col min="6668" max="6668" width="13.88671875" style="40" customWidth="1"/>
    <col min="6669" max="6669" width="15.6640625" style="40" customWidth="1"/>
    <col min="6670" max="6670" width="13.88671875" style="40" customWidth="1"/>
    <col min="6671" max="6671" width="15.6640625" style="40" customWidth="1"/>
    <col min="6672" max="6672" width="13.88671875" style="40" customWidth="1"/>
    <col min="6673" max="6673" width="15.6640625" style="40" customWidth="1"/>
    <col min="6674" max="6912" width="11.44140625" style="40"/>
    <col min="6913" max="6913" width="13.33203125" style="40" customWidth="1"/>
    <col min="6914" max="6914" width="60.5546875" style="40" customWidth="1"/>
    <col min="6915" max="6915" width="15.5546875" style="40" customWidth="1"/>
    <col min="6916" max="6916" width="15.33203125" style="40" customWidth="1"/>
    <col min="6917" max="6917" width="15.6640625" style="40" customWidth="1"/>
    <col min="6918" max="6918" width="13.88671875" style="40" customWidth="1"/>
    <col min="6919" max="6919" width="15.6640625" style="40" customWidth="1"/>
    <col min="6920" max="6920" width="13.88671875" style="40" customWidth="1"/>
    <col min="6921" max="6921" width="15.6640625" style="40" customWidth="1"/>
    <col min="6922" max="6922" width="13.88671875" style="40" customWidth="1"/>
    <col min="6923" max="6923" width="15.6640625" style="40" customWidth="1"/>
    <col min="6924" max="6924" width="13.88671875" style="40" customWidth="1"/>
    <col min="6925" max="6925" width="15.6640625" style="40" customWidth="1"/>
    <col min="6926" max="6926" width="13.88671875" style="40" customWidth="1"/>
    <col min="6927" max="6927" width="15.6640625" style="40" customWidth="1"/>
    <col min="6928" max="6928" width="13.88671875" style="40" customWidth="1"/>
    <col min="6929" max="6929" width="15.6640625" style="40" customWidth="1"/>
    <col min="6930" max="7168" width="11.44140625" style="40"/>
    <col min="7169" max="7169" width="13.33203125" style="40" customWidth="1"/>
    <col min="7170" max="7170" width="60.5546875" style="40" customWidth="1"/>
    <col min="7171" max="7171" width="15.5546875" style="40" customWidth="1"/>
    <col min="7172" max="7172" width="15.33203125" style="40" customWidth="1"/>
    <col min="7173" max="7173" width="15.6640625" style="40" customWidth="1"/>
    <col min="7174" max="7174" width="13.88671875" style="40" customWidth="1"/>
    <col min="7175" max="7175" width="15.6640625" style="40" customWidth="1"/>
    <col min="7176" max="7176" width="13.88671875" style="40" customWidth="1"/>
    <col min="7177" max="7177" width="15.6640625" style="40" customWidth="1"/>
    <col min="7178" max="7178" width="13.88671875" style="40" customWidth="1"/>
    <col min="7179" max="7179" width="15.6640625" style="40" customWidth="1"/>
    <col min="7180" max="7180" width="13.88671875" style="40" customWidth="1"/>
    <col min="7181" max="7181" width="15.6640625" style="40" customWidth="1"/>
    <col min="7182" max="7182" width="13.88671875" style="40" customWidth="1"/>
    <col min="7183" max="7183" width="15.6640625" style="40" customWidth="1"/>
    <col min="7184" max="7184" width="13.88671875" style="40" customWidth="1"/>
    <col min="7185" max="7185" width="15.6640625" style="40" customWidth="1"/>
    <col min="7186" max="7424" width="11.44140625" style="40"/>
    <col min="7425" max="7425" width="13.33203125" style="40" customWidth="1"/>
    <col min="7426" max="7426" width="60.5546875" style="40" customWidth="1"/>
    <col min="7427" max="7427" width="15.5546875" style="40" customWidth="1"/>
    <col min="7428" max="7428" width="15.33203125" style="40" customWidth="1"/>
    <col min="7429" max="7429" width="15.6640625" style="40" customWidth="1"/>
    <col min="7430" max="7430" width="13.88671875" style="40" customWidth="1"/>
    <col min="7431" max="7431" width="15.6640625" style="40" customWidth="1"/>
    <col min="7432" max="7432" width="13.88671875" style="40" customWidth="1"/>
    <col min="7433" max="7433" width="15.6640625" style="40" customWidth="1"/>
    <col min="7434" max="7434" width="13.88671875" style="40" customWidth="1"/>
    <col min="7435" max="7435" width="15.6640625" style="40" customWidth="1"/>
    <col min="7436" max="7436" width="13.88671875" style="40" customWidth="1"/>
    <col min="7437" max="7437" width="15.6640625" style="40" customWidth="1"/>
    <col min="7438" max="7438" width="13.88671875" style="40" customWidth="1"/>
    <col min="7439" max="7439" width="15.6640625" style="40" customWidth="1"/>
    <col min="7440" max="7440" width="13.88671875" style="40" customWidth="1"/>
    <col min="7441" max="7441" width="15.6640625" style="40" customWidth="1"/>
    <col min="7442" max="7680" width="11.44140625" style="40"/>
    <col min="7681" max="7681" width="13.33203125" style="40" customWidth="1"/>
    <col min="7682" max="7682" width="60.5546875" style="40" customWidth="1"/>
    <col min="7683" max="7683" width="15.5546875" style="40" customWidth="1"/>
    <col min="7684" max="7684" width="15.33203125" style="40" customWidth="1"/>
    <col min="7685" max="7685" width="15.6640625" style="40" customWidth="1"/>
    <col min="7686" max="7686" width="13.88671875" style="40" customWidth="1"/>
    <col min="7687" max="7687" width="15.6640625" style="40" customWidth="1"/>
    <col min="7688" max="7688" width="13.88671875" style="40" customWidth="1"/>
    <col min="7689" max="7689" width="15.6640625" style="40" customWidth="1"/>
    <col min="7690" max="7690" width="13.88671875" style="40" customWidth="1"/>
    <col min="7691" max="7691" width="15.6640625" style="40" customWidth="1"/>
    <col min="7692" max="7692" width="13.88671875" style="40" customWidth="1"/>
    <col min="7693" max="7693" width="15.6640625" style="40" customWidth="1"/>
    <col min="7694" max="7694" width="13.88671875" style="40" customWidth="1"/>
    <col min="7695" max="7695" width="15.6640625" style="40" customWidth="1"/>
    <col min="7696" max="7696" width="13.88671875" style="40" customWidth="1"/>
    <col min="7697" max="7697" width="15.6640625" style="40" customWidth="1"/>
    <col min="7698" max="7936" width="11.44140625" style="40"/>
    <col min="7937" max="7937" width="13.33203125" style="40" customWidth="1"/>
    <col min="7938" max="7938" width="60.5546875" style="40" customWidth="1"/>
    <col min="7939" max="7939" width="15.5546875" style="40" customWidth="1"/>
    <col min="7940" max="7940" width="15.33203125" style="40" customWidth="1"/>
    <col min="7941" max="7941" width="15.6640625" style="40" customWidth="1"/>
    <col min="7942" max="7942" width="13.88671875" style="40" customWidth="1"/>
    <col min="7943" max="7943" width="15.6640625" style="40" customWidth="1"/>
    <col min="7944" max="7944" width="13.88671875" style="40" customWidth="1"/>
    <col min="7945" max="7945" width="15.6640625" style="40" customWidth="1"/>
    <col min="7946" max="7946" width="13.88671875" style="40" customWidth="1"/>
    <col min="7947" max="7947" width="15.6640625" style="40" customWidth="1"/>
    <col min="7948" max="7948" width="13.88671875" style="40" customWidth="1"/>
    <col min="7949" max="7949" width="15.6640625" style="40" customWidth="1"/>
    <col min="7950" max="7950" width="13.88671875" style="40" customWidth="1"/>
    <col min="7951" max="7951" width="15.6640625" style="40" customWidth="1"/>
    <col min="7952" max="7952" width="13.88671875" style="40" customWidth="1"/>
    <col min="7953" max="7953" width="15.6640625" style="40" customWidth="1"/>
    <col min="7954" max="8192" width="11.44140625" style="40"/>
    <col min="8193" max="8193" width="13.33203125" style="40" customWidth="1"/>
    <col min="8194" max="8194" width="60.5546875" style="40" customWidth="1"/>
    <col min="8195" max="8195" width="15.5546875" style="40" customWidth="1"/>
    <col min="8196" max="8196" width="15.33203125" style="40" customWidth="1"/>
    <col min="8197" max="8197" width="15.6640625" style="40" customWidth="1"/>
    <col min="8198" max="8198" width="13.88671875" style="40" customWidth="1"/>
    <col min="8199" max="8199" width="15.6640625" style="40" customWidth="1"/>
    <col min="8200" max="8200" width="13.88671875" style="40" customWidth="1"/>
    <col min="8201" max="8201" width="15.6640625" style="40" customWidth="1"/>
    <col min="8202" max="8202" width="13.88671875" style="40" customWidth="1"/>
    <col min="8203" max="8203" width="15.6640625" style="40" customWidth="1"/>
    <col min="8204" max="8204" width="13.88671875" style="40" customWidth="1"/>
    <col min="8205" max="8205" width="15.6640625" style="40" customWidth="1"/>
    <col min="8206" max="8206" width="13.88671875" style="40" customWidth="1"/>
    <col min="8207" max="8207" width="15.6640625" style="40" customWidth="1"/>
    <col min="8208" max="8208" width="13.88671875" style="40" customWidth="1"/>
    <col min="8209" max="8209" width="15.6640625" style="40" customWidth="1"/>
    <col min="8210" max="8448" width="11.44140625" style="40"/>
    <col min="8449" max="8449" width="13.33203125" style="40" customWidth="1"/>
    <col min="8450" max="8450" width="60.5546875" style="40" customWidth="1"/>
    <col min="8451" max="8451" width="15.5546875" style="40" customWidth="1"/>
    <col min="8452" max="8452" width="15.33203125" style="40" customWidth="1"/>
    <col min="8453" max="8453" width="15.6640625" style="40" customWidth="1"/>
    <col min="8454" max="8454" width="13.88671875" style="40" customWidth="1"/>
    <col min="8455" max="8455" width="15.6640625" style="40" customWidth="1"/>
    <col min="8456" max="8456" width="13.88671875" style="40" customWidth="1"/>
    <col min="8457" max="8457" width="15.6640625" style="40" customWidth="1"/>
    <col min="8458" max="8458" width="13.88671875" style="40" customWidth="1"/>
    <col min="8459" max="8459" width="15.6640625" style="40" customWidth="1"/>
    <col min="8460" max="8460" width="13.88671875" style="40" customWidth="1"/>
    <col min="8461" max="8461" width="15.6640625" style="40" customWidth="1"/>
    <col min="8462" max="8462" width="13.88671875" style="40" customWidth="1"/>
    <col min="8463" max="8463" width="15.6640625" style="40" customWidth="1"/>
    <col min="8464" max="8464" width="13.88671875" style="40" customWidth="1"/>
    <col min="8465" max="8465" width="15.6640625" style="40" customWidth="1"/>
    <col min="8466" max="8704" width="11.44140625" style="40"/>
    <col min="8705" max="8705" width="13.33203125" style="40" customWidth="1"/>
    <col min="8706" max="8706" width="60.5546875" style="40" customWidth="1"/>
    <col min="8707" max="8707" width="15.5546875" style="40" customWidth="1"/>
    <col min="8708" max="8708" width="15.33203125" style="40" customWidth="1"/>
    <col min="8709" max="8709" width="15.6640625" style="40" customWidth="1"/>
    <col min="8710" max="8710" width="13.88671875" style="40" customWidth="1"/>
    <col min="8711" max="8711" width="15.6640625" style="40" customWidth="1"/>
    <col min="8712" max="8712" width="13.88671875" style="40" customWidth="1"/>
    <col min="8713" max="8713" width="15.6640625" style="40" customWidth="1"/>
    <col min="8714" max="8714" width="13.88671875" style="40" customWidth="1"/>
    <col min="8715" max="8715" width="15.6640625" style="40" customWidth="1"/>
    <col min="8716" max="8716" width="13.88671875" style="40" customWidth="1"/>
    <col min="8717" max="8717" width="15.6640625" style="40" customWidth="1"/>
    <col min="8718" max="8718" width="13.88671875" style="40" customWidth="1"/>
    <col min="8719" max="8719" width="15.6640625" style="40" customWidth="1"/>
    <col min="8720" max="8720" width="13.88671875" style="40" customWidth="1"/>
    <col min="8721" max="8721" width="15.6640625" style="40" customWidth="1"/>
    <col min="8722" max="8960" width="11.44140625" style="40"/>
    <col min="8961" max="8961" width="13.33203125" style="40" customWidth="1"/>
    <col min="8962" max="8962" width="60.5546875" style="40" customWidth="1"/>
    <col min="8963" max="8963" width="15.5546875" style="40" customWidth="1"/>
    <col min="8964" max="8964" width="15.33203125" style="40" customWidth="1"/>
    <col min="8965" max="8965" width="15.6640625" style="40" customWidth="1"/>
    <col min="8966" max="8966" width="13.88671875" style="40" customWidth="1"/>
    <col min="8967" max="8967" width="15.6640625" style="40" customWidth="1"/>
    <col min="8968" max="8968" width="13.88671875" style="40" customWidth="1"/>
    <col min="8969" max="8969" width="15.6640625" style="40" customWidth="1"/>
    <col min="8970" max="8970" width="13.88671875" style="40" customWidth="1"/>
    <col min="8971" max="8971" width="15.6640625" style="40" customWidth="1"/>
    <col min="8972" max="8972" width="13.88671875" style="40" customWidth="1"/>
    <col min="8973" max="8973" width="15.6640625" style="40" customWidth="1"/>
    <col min="8974" max="8974" width="13.88671875" style="40" customWidth="1"/>
    <col min="8975" max="8975" width="15.6640625" style="40" customWidth="1"/>
    <col min="8976" max="8976" width="13.88671875" style="40" customWidth="1"/>
    <col min="8977" max="8977" width="15.6640625" style="40" customWidth="1"/>
    <col min="8978" max="9216" width="11.44140625" style="40"/>
    <col min="9217" max="9217" width="13.33203125" style="40" customWidth="1"/>
    <col min="9218" max="9218" width="60.5546875" style="40" customWidth="1"/>
    <col min="9219" max="9219" width="15.5546875" style="40" customWidth="1"/>
    <col min="9220" max="9220" width="15.33203125" style="40" customWidth="1"/>
    <col min="9221" max="9221" width="15.6640625" style="40" customWidth="1"/>
    <col min="9222" max="9222" width="13.88671875" style="40" customWidth="1"/>
    <col min="9223" max="9223" width="15.6640625" style="40" customWidth="1"/>
    <col min="9224" max="9224" width="13.88671875" style="40" customWidth="1"/>
    <col min="9225" max="9225" width="15.6640625" style="40" customWidth="1"/>
    <col min="9226" max="9226" width="13.88671875" style="40" customWidth="1"/>
    <col min="9227" max="9227" width="15.6640625" style="40" customWidth="1"/>
    <col min="9228" max="9228" width="13.88671875" style="40" customWidth="1"/>
    <col min="9229" max="9229" width="15.6640625" style="40" customWidth="1"/>
    <col min="9230" max="9230" width="13.88671875" style="40" customWidth="1"/>
    <col min="9231" max="9231" width="15.6640625" style="40" customWidth="1"/>
    <col min="9232" max="9232" width="13.88671875" style="40" customWidth="1"/>
    <col min="9233" max="9233" width="15.6640625" style="40" customWidth="1"/>
    <col min="9234" max="9472" width="11.44140625" style="40"/>
    <col min="9473" max="9473" width="13.33203125" style="40" customWidth="1"/>
    <col min="9474" max="9474" width="60.5546875" style="40" customWidth="1"/>
    <col min="9475" max="9475" width="15.5546875" style="40" customWidth="1"/>
    <col min="9476" max="9476" width="15.33203125" style="40" customWidth="1"/>
    <col min="9477" max="9477" width="15.6640625" style="40" customWidth="1"/>
    <col min="9478" max="9478" width="13.88671875" style="40" customWidth="1"/>
    <col min="9479" max="9479" width="15.6640625" style="40" customWidth="1"/>
    <col min="9480" max="9480" width="13.88671875" style="40" customWidth="1"/>
    <col min="9481" max="9481" width="15.6640625" style="40" customWidth="1"/>
    <col min="9482" max="9482" width="13.88671875" style="40" customWidth="1"/>
    <col min="9483" max="9483" width="15.6640625" style="40" customWidth="1"/>
    <col min="9484" max="9484" width="13.88671875" style="40" customWidth="1"/>
    <col min="9485" max="9485" width="15.6640625" style="40" customWidth="1"/>
    <col min="9486" max="9486" width="13.88671875" style="40" customWidth="1"/>
    <col min="9487" max="9487" width="15.6640625" style="40" customWidth="1"/>
    <col min="9488" max="9488" width="13.88671875" style="40" customWidth="1"/>
    <col min="9489" max="9489" width="15.6640625" style="40" customWidth="1"/>
    <col min="9490" max="9728" width="11.44140625" style="40"/>
    <col min="9729" max="9729" width="13.33203125" style="40" customWidth="1"/>
    <col min="9730" max="9730" width="60.5546875" style="40" customWidth="1"/>
    <col min="9731" max="9731" width="15.5546875" style="40" customWidth="1"/>
    <col min="9732" max="9732" width="15.33203125" style="40" customWidth="1"/>
    <col min="9733" max="9733" width="15.6640625" style="40" customWidth="1"/>
    <col min="9734" max="9734" width="13.88671875" style="40" customWidth="1"/>
    <col min="9735" max="9735" width="15.6640625" style="40" customWidth="1"/>
    <col min="9736" max="9736" width="13.88671875" style="40" customWidth="1"/>
    <col min="9737" max="9737" width="15.6640625" style="40" customWidth="1"/>
    <col min="9738" max="9738" width="13.88671875" style="40" customWidth="1"/>
    <col min="9739" max="9739" width="15.6640625" style="40" customWidth="1"/>
    <col min="9740" max="9740" width="13.88671875" style="40" customWidth="1"/>
    <col min="9741" max="9741" width="15.6640625" style="40" customWidth="1"/>
    <col min="9742" max="9742" width="13.88671875" style="40" customWidth="1"/>
    <col min="9743" max="9743" width="15.6640625" style="40" customWidth="1"/>
    <col min="9744" max="9744" width="13.88671875" style="40" customWidth="1"/>
    <col min="9745" max="9745" width="15.6640625" style="40" customWidth="1"/>
    <col min="9746" max="9984" width="11.44140625" style="40"/>
    <col min="9985" max="9985" width="13.33203125" style="40" customWidth="1"/>
    <col min="9986" max="9986" width="60.5546875" style="40" customWidth="1"/>
    <col min="9987" max="9987" width="15.5546875" style="40" customWidth="1"/>
    <col min="9988" max="9988" width="15.33203125" style="40" customWidth="1"/>
    <col min="9989" max="9989" width="15.6640625" style="40" customWidth="1"/>
    <col min="9990" max="9990" width="13.88671875" style="40" customWidth="1"/>
    <col min="9991" max="9991" width="15.6640625" style="40" customWidth="1"/>
    <col min="9992" max="9992" width="13.88671875" style="40" customWidth="1"/>
    <col min="9993" max="9993" width="15.6640625" style="40" customWidth="1"/>
    <col min="9994" max="9994" width="13.88671875" style="40" customWidth="1"/>
    <col min="9995" max="9995" width="15.6640625" style="40" customWidth="1"/>
    <col min="9996" max="9996" width="13.88671875" style="40" customWidth="1"/>
    <col min="9997" max="9997" width="15.6640625" style="40" customWidth="1"/>
    <col min="9998" max="9998" width="13.88671875" style="40" customWidth="1"/>
    <col min="9999" max="9999" width="15.6640625" style="40" customWidth="1"/>
    <col min="10000" max="10000" width="13.88671875" style="40" customWidth="1"/>
    <col min="10001" max="10001" width="15.6640625" style="40" customWidth="1"/>
    <col min="10002" max="10240" width="11.44140625" style="40"/>
    <col min="10241" max="10241" width="13.33203125" style="40" customWidth="1"/>
    <col min="10242" max="10242" width="60.5546875" style="40" customWidth="1"/>
    <col min="10243" max="10243" width="15.5546875" style="40" customWidth="1"/>
    <col min="10244" max="10244" width="15.33203125" style="40" customWidth="1"/>
    <col min="10245" max="10245" width="15.6640625" style="40" customWidth="1"/>
    <col min="10246" max="10246" width="13.88671875" style="40" customWidth="1"/>
    <col min="10247" max="10247" width="15.6640625" style="40" customWidth="1"/>
    <col min="10248" max="10248" width="13.88671875" style="40" customWidth="1"/>
    <col min="10249" max="10249" width="15.6640625" style="40" customWidth="1"/>
    <col min="10250" max="10250" width="13.88671875" style="40" customWidth="1"/>
    <col min="10251" max="10251" width="15.6640625" style="40" customWidth="1"/>
    <col min="10252" max="10252" width="13.88671875" style="40" customWidth="1"/>
    <col min="10253" max="10253" width="15.6640625" style="40" customWidth="1"/>
    <col min="10254" max="10254" width="13.88671875" style="40" customWidth="1"/>
    <col min="10255" max="10255" width="15.6640625" style="40" customWidth="1"/>
    <col min="10256" max="10256" width="13.88671875" style="40" customWidth="1"/>
    <col min="10257" max="10257" width="15.6640625" style="40" customWidth="1"/>
    <col min="10258" max="10496" width="11.44140625" style="40"/>
    <col min="10497" max="10497" width="13.33203125" style="40" customWidth="1"/>
    <col min="10498" max="10498" width="60.5546875" style="40" customWidth="1"/>
    <col min="10499" max="10499" width="15.5546875" style="40" customWidth="1"/>
    <col min="10500" max="10500" width="15.33203125" style="40" customWidth="1"/>
    <col min="10501" max="10501" width="15.6640625" style="40" customWidth="1"/>
    <col min="10502" max="10502" width="13.88671875" style="40" customWidth="1"/>
    <col min="10503" max="10503" width="15.6640625" style="40" customWidth="1"/>
    <col min="10504" max="10504" width="13.88671875" style="40" customWidth="1"/>
    <col min="10505" max="10505" width="15.6640625" style="40" customWidth="1"/>
    <col min="10506" max="10506" width="13.88671875" style="40" customWidth="1"/>
    <col min="10507" max="10507" width="15.6640625" style="40" customWidth="1"/>
    <col min="10508" max="10508" width="13.88671875" style="40" customWidth="1"/>
    <col min="10509" max="10509" width="15.6640625" style="40" customWidth="1"/>
    <col min="10510" max="10510" width="13.88671875" style="40" customWidth="1"/>
    <col min="10511" max="10511" width="15.6640625" style="40" customWidth="1"/>
    <col min="10512" max="10512" width="13.88671875" style="40" customWidth="1"/>
    <col min="10513" max="10513" width="15.6640625" style="40" customWidth="1"/>
    <col min="10514" max="10752" width="11.44140625" style="40"/>
    <col min="10753" max="10753" width="13.33203125" style="40" customWidth="1"/>
    <col min="10754" max="10754" width="60.5546875" style="40" customWidth="1"/>
    <col min="10755" max="10755" width="15.5546875" style="40" customWidth="1"/>
    <col min="10756" max="10756" width="15.33203125" style="40" customWidth="1"/>
    <col min="10757" max="10757" width="15.6640625" style="40" customWidth="1"/>
    <col min="10758" max="10758" width="13.88671875" style="40" customWidth="1"/>
    <col min="10759" max="10759" width="15.6640625" style="40" customWidth="1"/>
    <col min="10760" max="10760" width="13.88671875" style="40" customWidth="1"/>
    <col min="10761" max="10761" width="15.6640625" style="40" customWidth="1"/>
    <col min="10762" max="10762" width="13.88671875" style="40" customWidth="1"/>
    <col min="10763" max="10763" width="15.6640625" style="40" customWidth="1"/>
    <col min="10764" max="10764" width="13.88671875" style="40" customWidth="1"/>
    <col min="10765" max="10765" width="15.6640625" style="40" customWidth="1"/>
    <col min="10766" max="10766" width="13.88671875" style="40" customWidth="1"/>
    <col min="10767" max="10767" width="15.6640625" style="40" customWidth="1"/>
    <col min="10768" max="10768" width="13.88671875" style="40" customWidth="1"/>
    <col min="10769" max="10769" width="15.6640625" style="40" customWidth="1"/>
    <col min="10770" max="11008" width="11.44140625" style="40"/>
    <col min="11009" max="11009" width="13.33203125" style="40" customWidth="1"/>
    <col min="11010" max="11010" width="60.5546875" style="40" customWidth="1"/>
    <col min="11011" max="11011" width="15.5546875" style="40" customWidth="1"/>
    <col min="11012" max="11012" width="15.33203125" style="40" customWidth="1"/>
    <col min="11013" max="11013" width="15.6640625" style="40" customWidth="1"/>
    <col min="11014" max="11014" width="13.88671875" style="40" customWidth="1"/>
    <col min="11015" max="11015" width="15.6640625" style="40" customWidth="1"/>
    <col min="11016" max="11016" width="13.88671875" style="40" customWidth="1"/>
    <col min="11017" max="11017" width="15.6640625" style="40" customWidth="1"/>
    <col min="11018" max="11018" width="13.88671875" style="40" customWidth="1"/>
    <col min="11019" max="11019" width="15.6640625" style="40" customWidth="1"/>
    <col min="11020" max="11020" width="13.88671875" style="40" customWidth="1"/>
    <col min="11021" max="11021" width="15.6640625" style="40" customWidth="1"/>
    <col min="11022" max="11022" width="13.88671875" style="40" customWidth="1"/>
    <col min="11023" max="11023" width="15.6640625" style="40" customWidth="1"/>
    <col min="11024" max="11024" width="13.88671875" style="40" customWidth="1"/>
    <col min="11025" max="11025" width="15.6640625" style="40" customWidth="1"/>
    <col min="11026" max="11264" width="11.44140625" style="40"/>
    <col min="11265" max="11265" width="13.33203125" style="40" customWidth="1"/>
    <col min="11266" max="11266" width="60.5546875" style="40" customWidth="1"/>
    <col min="11267" max="11267" width="15.5546875" style="40" customWidth="1"/>
    <col min="11268" max="11268" width="15.33203125" style="40" customWidth="1"/>
    <col min="11269" max="11269" width="15.6640625" style="40" customWidth="1"/>
    <col min="11270" max="11270" width="13.88671875" style="40" customWidth="1"/>
    <col min="11271" max="11271" width="15.6640625" style="40" customWidth="1"/>
    <col min="11272" max="11272" width="13.88671875" style="40" customWidth="1"/>
    <col min="11273" max="11273" width="15.6640625" style="40" customWidth="1"/>
    <col min="11274" max="11274" width="13.88671875" style="40" customWidth="1"/>
    <col min="11275" max="11275" width="15.6640625" style="40" customWidth="1"/>
    <col min="11276" max="11276" width="13.88671875" style="40" customWidth="1"/>
    <col min="11277" max="11277" width="15.6640625" style="40" customWidth="1"/>
    <col min="11278" max="11278" width="13.88671875" style="40" customWidth="1"/>
    <col min="11279" max="11279" width="15.6640625" style="40" customWidth="1"/>
    <col min="11280" max="11280" width="13.88671875" style="40" customWidth="1"/>
    <col min="11281" max="11281" width="15.6640625" style="40" customWidth="1"/>
    <col min="11282" max="11520" width="11.44140625" style="40"/>
    <col min="11521" max="11521" width="13.33203125" style="40" customWidth="1"/>
    <col min="11522" max="11522" width="60.5546875" style="40" customWidth="1"/>
    <col min="11523" max="11523" width="15.5546875" style="40" customWidth="1"/>
    <col min="11524" max="11524" width="15.33203125" style="40" customWidth="1"/>
    <col min="11525" max="11525" width="15.6640625" style="40" customWidth="1"/>
    <col min="11526" max="11526" width="13.88671875" style="40" customWidth="1"/>
    <col min="11527" max="11527" width="15.6640625" style="40" customWidth="1"/>
    <col min="11528" max="11528" width="13.88671875" style="40" customWidth="1"/>
    <col min="11529" max="11529" width="15.6640625" style="40" customWidth="1"/>
    <col min="11530" max="11530" width="13.88671875" style="40" customWidth="1"/>
    <col min="11531" max="11531" width="15.6640625" style="40" customWidth="1"/>
    <col min="11532" max="11532" width="13.88671875" style="40" customWidth="1"/>
    <col min="11533" max="11533" width="15.6640625" style="40" customWidth="1"/>
    <col min="11534" max="11534" width="13.88671875" style="40" customWidth="1"/>
    <col min="11535" max="11535" width="15.6640625" style="40" customWidth="1"/>
    <col min="11536" max="11536" width="13.88671875" style="40" customWidth="1"/>
    <col min="11537" max="11537" width="15.6640625" style="40" customWidth="1"/>
    <col min="11538" max="11776" width="11.44140625" style="40"/>
    <col min="11777" max="11777" width="13.33203125" style="40" customWidth="1"/>
    <col min="11778" max="11778" width="60.5546875" style="40" customWidth="1"/>
    <col min="11779" max="11779" width="15.5546875" style="40" customWidth="1"/>
    <col min="11780" max="11780" width="15.33203125" style="40" customWidth="1"/>
    <col min="11781" max="11781" width="15.6640625" style="40" customWidth="1"/>
    <col min="11782" max="11782" width="13.88671875" style="40" customWidth="1"/>
    <col min="11783" max="11783" width="15.6640625" style="40" customWidth="1"/>
    <col min="11784" max="11784" width="13.88671875" style="40" customWidth="1"/>
    <col min="11785" max="11785" width="15.6640625" style="40" customWidth="1"/>
    <col min="11786" max="11786" width="13.88671875" style="40" customWidth="1"/>
    <col min="11787" max="11787" width="15.6640625" style="40" customWidth="1"/>
    <col min="11788" max="11788" width="13.88671875" style="40" customWidth="1"/>
    <col min="11789" max="11789" width="15.6640625" style="40" customWidth="1"/>
    <col min="11790" max="11790" width="13.88671875" style="40" customWidth="1"/>
    <col min="11791" max="11791" width="15.6640625" style="40" customWidth="1"/>
    <col min="11792" max="11792" width="13.88671875" style="40" customWidth="1"/>
    <col min="11793" max="11793" width="15.6640625" style="40" customWidth="1"/>
    <col min="11794" max="12032" width="11.44140625" style="40"/>
    <col min="12033" max="12033" width="13.33203125" style="40" customWidth="1"/>
    <col min="12034" max="12034" width="60.5546875" style="40" customWidth="1"/>
    <col min="12035" max="12035" width="15.5546875" style="40" customWidth="1"/>
    <col min="12036" max="12036" width="15.33203125" style="40" customWidth="1"/>
    <col min="12037" max="12037" width="15.6640625" style="40" customWidth="1"/>
    <col min="12038" max="12038" width="13.88671875" style="40" customWidth="1"/>
    <col min="12039" max="12039" width="15.6640625" style="40" customWidth="1"/>
    <col min="12040" max="12040" width="13.88671875" style="40" customWidth="1"/>
    <col min="12041" max="12041" width="15.6640625" style="40" customWidth="1"/>
    <col min="12042" max="12042" width="13.88671875" style="40" customWidth="1"/>
    <col min="12043" max="12043" width="15.6640625" style="40" customWidth="1"/>
    <col min="12044" max="12044" width="13.88671875" style="40" customWidth="1"/>
    <col min="12045" max="12045" width="15.6640625" style="40" customWidth="1"/>
    <col min="12046" max="12046" width="13.88671875" style="40" customWidth="1"/>
    <col min="12047" max="12047" width="15.6640625" style="40" customWidth="1"/>
    <col min="12048" max="12048" width="13.88671875" style="40" customWidth="1"/>
    <col min="12049" max="12049" width="15.6640625" style="40" customWidth="1"/>
    <col min="12050" max="12288" width="11.44140625" style="40"/>
    <col min="12289" max="12289" width="13.33203125" style="40" customWidth="1"/>
    <col min="12290" max="12290" width="60.5546875" style="40" customWidth="1"/>
    <col min="12291" max="12291" width="15.5546875" style="40" customWidth="1"/>
    <col min="12292" max="12292" width="15.33203125" style="40" customWidth="1"/>
    <col min="12293" max="12293" width="15.6640625" style="40" customWidth="1"/>
    <col min="12294" max="12294" width="13.88671875" style="40" customWidth="1"/>
    <col min="12295" max="12295" width="15.6640625" style="40" customWidth="1"/>
    <col min="12296" max="12296" width="13.88671875" style="40" customWidth="1"/>
    <col min="12297" max="12297" width="15.6640625" style="40" customWidth="1"/>
    <col min="12298" max="12298" width="13.88671875" style="40" customWidth="1"/>
    <col min="12299" max="12299" width="15.6640625" style="40" customWidth="1"/>
    <col min="12300" max="12300" width="13.88671875" style="40" customWidth="1"/>
    <col min="12301" max="12301" width="15.6640625" style="40" customWidth="1"/>
    <col min="12302" max="12302" width="13.88671875" style="40" customWidth="1"/>
    <col min="12303" max="12303" width="15.6640625" style="40" customWidth="1"/>
    <col min="12304" max="12304" width="13.88671875" style="40" customWidth="1"/>
    <col min="12305" max="12305" width="15.6640625" style="40" customWidth="1"/>
    <col min="12306" max="12544" width="11.44140625" style="40"/>
    <col min="12545" max="12545" width="13.33203125" style="40" customWidth="1"/>
    <col min="12546" max="12546" width="60.5546875" style="40" customWidth="1"/>
    <col min="12547" max="12547" width="15.5546875" style="40" customWidth="1"/>
    <col min="12548" max="12548" width="15.33203125" style="40" customWidth="1"/>
    <col min="12549" max="12549" width="15.6640625" style="40" customWidth="1"/>
    <col min="12550" max="12550" width="13.88671875" style="40" customWidth="1"/>
    <col min="12551" max="12551" width="15.6640625" style="40" customWidth="1"/>
    <col min="12552" max="12552" width="13.88671875" style="40" customWidth="1"/>
    <col min="12553" max="12553" width="15.6640625" style="40" customWidth="1"/>
    <col min="12554" max="12554" width="13.88671875" style="40" customWidth="1"/>
    <col min="12555" max="12555" width="15.6640625" style="40" customWidth="1"/>
    <col min="12556" max="12556" width="13.88671875" style="40" customWidth="1"/>
    <col min="12557" max="12557" width="15.6640625" style="40" customWidth="1"/>
    <col min="12558" max="12558" width="13.88671875" style="40" customWidth="1"/>
    <col min="12559" max="12559" width="15.6640625" style="40" customWidth="1"/>
    <col min="12560" max="12560" width="13.88671875" style="40" customWidth="1"/>
    <col min="12561" max="12561" width="15.6640625" style="40" customWidth="1"/>
    <col min="12562" max="12800" width="11.44140625" style="40"/>
    <col min="12801" max="12801" width="13.33203125" style="40" customWidth="1"/>
    <col min="12802" max="12802" width="60.5546875" style="40" customWidth="1"/>
    <col min="12803" max="12803" width="15.5546875" style="40" customWidth="1"/>
    <col min="12804" max="12804" width="15.33203125" style="40" customWidth="1"/>
    <col min="12805" max="12805" width="15.6640625" style="40" customWidth="1"/>
    <col min="12806" max="12806" width="13.88671875" style="40" customWidth="1"/>
    <col min="12807" max="12807" width="15.6640625" style="40" customWidth="1"/>
    <col min="12808" max="12808" width="13.88671875" style="40" customWidth="1"/>
    <col min="12809" max="12809" width="15.6640625" style="40" customWidth="1"/>
    <col min="12810" max="12810" width="13.88671875" style="40" customWidth="1"/>
    <col min="12811" max="12811" width="15.6640625" style="40" customWidth="1"/>
    <col min="12812" max="12812" width="13.88671875" style="40" customWidth="1"/>
    <col min="12813" max="12813" width="15.6640625" style="40" customWidth="1"/>
    <col min="12814" max="12814" width="13.88671875" style="40" customWidth="1"/>
    <col min="12815" max="12815" width="15.6640625" style="40" customWidth="1"/>
    <col min="12816" max="12816" width="13.88671875" style="40" customWidth="1"/>
    <col min="12817" max="12817" width="15.6640625" style="40" customWidth="1"/>
    <col min="12818" max="13056" width="11.44140625" style="40"/>
    <col min="13057" max="13057" width="13.33203125" style="40" customWidth="1"/>
    <col min="13058" max="13058" width="60.5546875" style="40" customWidth="1"/>
    <col min="13059" max="13059" width="15.5546875" style="40" customWidth="1"/>
    <col min="13060" max="13060" width="15.33203125" style="40" customWidth="1"/>
    <col min="13061" max="13061" width="15.6640625" style="40" customWidth="1"/>
    <col min="13062" max="13062" width="13.88671875" style="40" customWidth="1"/>
    <col min="13063" max="13063" width="15.6640625" style="40" customWidth="1"/>
    <col min="13064" max="13064" width="13.88671875" style="40" customWidth="1"/>
    <col min="13065" max="13065" width="15.6640625" style="40" customWidth="1"/>
    <col min="13066" max="13066" width="13.88671875" style="40" customWidth="1"/>
    <col min="13067" max="13067" width="15.6640625" style="40" customWidth="1"/>
    <col min="13068" max="13068" width="13.88671875" style="40" customWidth="1"/>
    <col min="13069" max="13069" width="15.6640625" style="40" customWidth="1"/>
    <col min="13070" max="13070" width="13.88671875" style="40" customWidth="1"/>
    <col min="13071" max="13071" width="15.6640625" style="40" customWidth="1"/>
    <col min="13072" max="13072" width="13.88671875" style="40" customWidth="1"/>
    <col min="13073" max="13073" width="15.6640625" style="40" customWidth="1"/>
    <col min="13074" max="13312" width="11.44140625" style="40"/>
    <col min="13313" max="13313" width="13.33203125" style="40" customWidth="1"/>
    <col min="13314" max="13314" width="60.5546875" style="40" customWidth="1"/>
    <col min="13315" max="13315" width="15.5546875" style="40" customWidth="1"/>
    <col min="13316" max="13316" width="15.33203125" style="40" customWidth="1"/>
    <col min="13317" max="13317" width="15.6640625" style="40" customWidth="1"/>
    <col min="13318" max="13318" width="13.88671875" style="40" customWidth="1"/>
    <col min="13319" max="13319" width="15.6640625" style="40" customWidth="1"/>
    <col min="13320" max="13320" width="13.88671875" style="40" customWidth="1"/>
    <col min="13321" max="13321" width="15.6640625" style="40" customWidth="1"/>
    <col min="13322" max="13322" width="13.88671875" style="40" customWidth="1"/>
    <col min="13323" max="13323" width="15.6640625" style="40" customWidth="1"/>
    <col min="13324" max="13324" width="13.88671875" style="40" customWidth="1"/>
    <col min="13325" max="13325" width="15.6640625" style="40" customWidth="1"/>
    <col min="13326" max="13326" width="13.88671875" style="40" customWidth="1"/>
    <col min="13327" max="13327" width="15.6640625" style="40" customWidth="1"/>
    <col min="13328" max="13328" width="13.88671875" style="40" customWidth="1"/>
    <col min="13329" max="13329" width="15.6640625" style="40" customWidth="1"/>
    <col min="13330" max="13568" width="11.44140625" style="40"/>
    <col min="13569" max="13569" width="13.33203125" style="40" customWidth="1"/>
    <col min="13570" max="13570" width="60.5546875" style="40" customWidth="1"/>
    <col min="13571" max="13571" width="15.5546875" style="40" customWidth="1"/>
    <col min="13572" max="13572" width="15.33203125" style="40" customWidth="1"/>
    <col min="13573" max="13573" width="15.6640625" style="40" customWidth="1"/>
    <col min="13574" max="13574" width="13.88671875" style="40" customWidth="1"/>
    <col min="13575" max="13575" width="15.6640625" style="40" customWidth="1"/>
    <col min="13576" max="13576" width="13.88671875" style="40" customWidth="1"/>
    <col min="13577" max="13577" width="15.6640625" style="40" customWidth="1"/>
    <col min="13578" max="13578" width="13.88671875" style="40" customWidth="1"/>
    <col min="13579" max="13579" width="15.6640625" style="40" customWidth="1"/>
    <col min="13580" max="13580" width="13.88671875" style="40" customWidth="1"/>
    <col min="13581" max="13581" width="15.6640625" style="40" customWidth="1"/>
    <col min="13582" max="13582" width="13.88671875" style="40" customWidth="1"/>
    <col min="13583" max="13583" width="15.6640625" style="40" customWidth="1"/>
    <col min="13584" max="13584" width="13.88671875" style="40" customWidth="1"/>
    <col min="13585" max="13585" width="15.6640625" style="40" customWidth="1"/>
    <col min="13586" max="13824" width="11.44140625" style="40"/>
    <col min="13825" max="13825" width="13.33203125" style="40" customWidth="1"/>
    <col min="13826" max="13826" width="60.5546875" style="40" customWidth="1"/>
    <col min="13827" max="13827" width="15.5546875" style="40" customWidth="1"/>
    <col min="13828" max="13828" width="15.33203125" style="40" customWidth="1"/>
    <col min="13829" max="13829" width="15.6640625" style="40" customWidth="1"/>
    <col min="13830" max="13830" width="13.88671875" style="40" customWidth="1"/>
    <col min="13831" max="13831" width="15.6640625" style="40" customWidth="1"/>
    <col min="13832" max="13832" width="13.88671875" style="40" customWidth="1"/>
    <col min="13833" max="13833" width="15.6640625" style="40" customWidth="1"/>
    <col min="13834" max="13834" width="13.88671875" style="40" customWidth="1"/>
    <col min="13835" max="13835" width="15.6640625" style="40" customWidth="1"/>
    <col min="13836" max="13836" width="13.88671875" style="40" customWidth="1"/>
    <col min="13837" max="13837" width="15.6640625" style="40" customWidth="1"/>
    <col min="13838" max="13838" width="13.88671875" style="40" customWidth="1"/>
    <col min="13839" max="13839" width="15.6640625" style="40" customWidth="1"/>
    <col min="13840" max="13840" width="13.88671875" style="40" customWidth="1"/>
    <col min="13841" max="13841" width="15.6640625" style="40" customWidth="1"/>
    <col min="13842" max="14080" width="11.44140625" style="40"/>
    <col min="14081" max="14081" width="13.33203125" style="40" customWidth="1"/>
    <col min="14082" max="14082" width="60.5546875" style="40" customWidth="1"/>
    <col min="14083" max="14083" width="15.5546875" style="40" customWidth="1"/>
    <col min="14084" max="14084" width="15.33203125" style="40" customWidth="1"/>
    <col min="14085" max="14085" width="15.6640625" style="40" customWidth="1"/>
    <col min="14086" max="14086" width="13.88671875" style="40" customWidth="1"/>
    <col min="14087" max="14087" width="15.6640625" style="40" customWidth="1"/>
    <col min="14088" max="14088" width="13.88671875" style="40" customWidth="1"/>
    <col min="14089" max="14089" width="15.6640625" style="40" customWidth="1"/>
    <col min="14090" max="14090" width="13.88671875" style="40" customWidth="1"/>
    <col min="14091" max="14091" width="15.6640625" style="40" customWidth="1"/>
    <col min="14092" max="14092" width="13.88671875" style="40" customWidth="1"/>
    <col min="14093" max="14093" width="15.6640625" style="40" customWidth="1"/>
    <col min="14094" max="14094" width="13.88671875" style="40" customWidth="1"/>
    <col min="14095" max="14095" width="15.6640625" style="40" customWidth="1"/>
    <col min="14096" max="14096" width="13.88671875" style="40" customWidth="1"/>
    <col min="14097" max="14097" width="15.6640625" style="40" customWidth="1"/>
    <col min="14098" max="14336" width="11.44140625" style="40"/>
    <col min="14337" max="14337" width="13.33203125" style="40" customWidth="1"/>
    <col min="14338" max="14338" width="60.5546875" style="40" customWidth="1"/>
    <col min="14339" max="14339" width="15.5546875" style="40" customWidth="1"/>
    <col min="14340" max="14340" width="15.33203125" style="40" customWidth="1"/>
    <col min="14341" max="14341" width="15.6640625" style="40" customWidth="1"/>
    <col min="14342" max="14342" width="13.88671875" style="40" customWidth="1"/>
    <col min="14343" max="14343" width="15.6640625" style="40" customWidth="1"/>
    <col min="14344" max="14344" width="13.88671875" style="40" customWidth="1"/>
    <col min="14345" max="14345" width="15.6640625" style="40" customWidth="1"/>
    <col min="14346" max="14346" width="13.88671875" style="40" customWidth="1"/>
    <col min="14347" max="14347" width="15.6640625" style="40" customWidth="1"/>
    <col min="14348" max="14348" width="13.88671875" style="40" customWidth="1"/>
    <col min="14349" max="14349" width="15.6640625" style="40" customWidth="1"/>
    <col min="14350" max="14350" width="13.88671875" style="40" customWidth="1"/>
    <col min="14351" max="14351" width="15.6640625" style="40" customWidth="1"/>
    <col min="14352" max="14352" width="13.88671875" style="40" customWidth="1"/>
    <col min="14353" max="14353" width="15.6640625" style="40" customWidth="1"/>
    <col min="14354" max="14592" width="11.44140625" style="40"/>
    <col min="14593" max="14593" width="13.33203125" style="40" customWidth="1"/>
    <col min="14594" max="14594" width="60.5546875" style="40" customWidth="1"/>
    <col min="14595" max="14595" width="15.5546875" style="40" customWidth="1"/>
    <col min="14596" max="14596" width="15.33203125" style="40" customWidth="1"/>
    <col min="14597" max="14597" width="15.6640625" style="40" customWidth="1"/>
    <col min="14598" max="14598" width="13.88671875" style="40" customWidth="1"/>
    <col min="14599" max="14599" width="15.6640625" style="40" customWidth="1"/>
    <col min="14600" max="14600" width="13.88671875" style="40" customWidth="1"/>
    <col min="14601" max="14601" width="15.6640625" style="40" customWidth="1"/>
    <col min="14602" max="14602" width="13.88671875" style="40" customWidth="1"/>
    <col min="14603" max="14603" width="15.6640625" style="40" customWidth="1"/>
    <col min="14604" max="14604" width="13.88671875" style="40" customWidth="1"/>
    <col min="14605" max="14605" width="15.6640625" style="40" customWidth="1"/>
    <col min="14606" max="14606" width="13.88671875" style="40" customWidth="1"/>
    <col min="14607" max="14607" width="15.6640625" style="40" customWidth="1"/>
    <col min="14608" max="14608" width="13.88671875" style="40" customWidth="1"/>
    <col min="14609" max="14609" width="15.6640625" style="40" customWidth="1"/>
    <col min="14610" max="14848" width="11.44140625" style="40"/>
    <col min="14849" max="14849" width="13.33203125" style="40" customWidth="1"/>
    <col min="14850" max="14850" width="60.5546875" style="40" customWidth="1"/>
    <col min="14851" max="14851" width="15.5546875" style="40" customWidth="1"/>
    <col min="14852" max="14852" width="15.33203125" style="40" customWidth="1"/>
    <col min="14853" max="14853" width="15.6640625" style="40" customWidth="1"/>
    <col min="14854" max="14854" width="13.88671875" style="40" customWidth="1"/>
    <col min="14855" max="14855" width="15.6640625" style="40" customWidth="1"/>
    <col min="14856" max="14856" width="13.88671875" style="40" customWidth="1"/>
    <col min="14857" max="14857" width="15.6640625" style="40" customWidth="1"/>
    <col min="14858" max="14858" width="13.88671875" style="40" customWidth="1"/>
    <col min="14859" max="14859" width="15.6640625" style="40" customWidth="1"/>
    <col min="14860" max="14860" width="13.88671875" style="40" customWidth="1"/>
    <col min="14861" max="14861" width="15.6640625" style="40" customWidth="1"/>
    <col min="14862" max="14862" width="13.88671875" style="40" customWidth="1"/>
    <col min="14863" max="14863" width="15.6640625" style="40" customWidth="1"/>
    <col min="14864" max="14864" width="13.88671875" style="40" customWidth="1"/>
    <col min="14865" max="14865" width="15.6640625" style="40" customWidth="1"/>
    <col min="14866" max="15104" width="11.44140625" style="40"/>
    <col min="15105" max="15105" width="13.33203125" style="40" customWidth="1"/>
    <col min="15106" max="15106" width="60.5546875" style="40" customWidth="1"/>
    <col min="15107" max="15107" width="15.5546875" style="40" customWidth="1"/>
    <col min="15108" max="15108" width="15.33203125" style="40" customWidth="1"/>
    <col min="15109" max="15109" width="15.6640625" style="40" customWidth="1"/>
    <col min="15110" max="15110" width="13.88671875" style="40" customWidth="1"/>
    <col min="15111" max="15111" width="15.6640625" style="40" customWidth="1"/>
    <col min="15112" max="15112" width="13.88671875" style="40" customWidth="1"/>
    <col min="15113" max="15113" width="15.6640625" style="40" customWidth="1"/>
    <col min="15114" max="15114" width="13.88671875" style="40" customWidth="1"/>
    <col min="15115" max="15115" width="15.6640625" style="40" customWidth="1"/>
    <col min="15116" max="15116" width="13.88671875" style="40" customWidth="1"/>
    <col min="15117" max="15117" width="15.6640625" style="40" customWidth="1"/>
    <col min="15118" max="15118" width="13.88671875" style="40" customWidth="1"/>
    <col min="15119" max="15119" width="15.6640625" style="40" customWidth="1"/>
    <col min="15120" max="15120" width="13.88671875" style="40" customWidth="1"/>
    <col min="15121" max="15121" width="15.6640625" style="40" customWidth="1"/>
    <col min="15122" max="15360" width="11.44140625" style="40"/>
    <col min="15361" max="15361" width="13.33203125" style="40" customWidth="1"/>
    <col min="15362" max="15362" width="60.5546875" style="40" customWidth="1"/>
    <col min="15363" max="15363" width="15.5546875" style="40" customWidth="1"/>
    <col min="15364" max="15364" width="15.33203125" style="40" customWidth="1"/>
    <col min="15365" max="15365" width="15.6640625" style="40" customWidth="1"/>
    <col min="15366" max="15366" width="13.88671875" style="40" customWidth="1"/>
    <col min="15367" max="15367" width="15.6640625" style="40" customWidth="1"/>
    <col min="15368" max="15368" width="13.88671875" style="40" customWidth="1"/>
    <col min="15369" max="15369" width="15.6640625" style="40" customWidth="1"/>
    <col min="15370" max="15370" width="13.88671875" style="40" customWidth="1"/>
    <col min="15371" max="15371" width="15.6640625" style="40" customWidth="1"/>
    <col min="15372" max="15372" width="13.88671875" style="40" customWidth="1"/>
    <col min="15373" max="15373" width="15.6640625" style="40" customWidth="1"/>
    <col min="15374" max="15374" width="13.88671875" style="40" customWidth="1"/>
    <col min="15375" max="15375" width="15.6640625" style="40" customWidth="1"/>
    <col min="15376" max="15376" width="13.88671875" style="40" customWidth="1"/>
    <col min="15377" max="15377" width="15.6640625" style="40" customWidth="1"/>
    <col min="15378" max="15616" width="11.44140625" style="40"/>
    <col min="15617" max="15617" width="13.33203125" style="40" customWidth="1"/>
    <col min="15618" max="15618" width="60.5546875" style="40" customWidth="1"/>
    <col min="15619" max="15619" width="15.5546875" style="40" customWidth="1"/>
    <col min="15620" max="15620" width="15.33203125" style="40" customWidth="1"/>
    <col min="15621" max="15621" width="15.6640625" style="40" customWidth="1"/>
    <col min="15622" max="15622" width="13.88671875" style="40" customWidth="1"/>
    <col min="15623" max="15623" width="15.6640625" style="40" customWidth="1"/>
    <col min="15624" max="15624" width="13.88671875" style="40" customWidth="1"/>
    <col min="15625" max="15625" width="15.6640625" style="40" customWidth="1"/>
    <col min="15626" max="15626" width="13.88671875" style="40" customWidth="1"/>
    <col min="15627" max="15627" width="15.6640625" style="40" customWidth="1"/>
    <col min="15628" max="15628" width="13.88671875" style="40" customWidth="1"/>
    <col min="15629" max="15629" width="15.6640625" style="40" customWidth="1"/>
    <col min="15630" max="15630" width="13.88671875" style="40" customWidth="1"/>
    <col min="15631" max="15631" width="15.6640625" style="40" customWidth="1"/>
    <col min="15632" max="15632" width="13.88671875" style="40" customWidth="1"/>
    <col min="15633" max="15633" width="15.6640625" style="40" customWidth="1"/>
    <col min="15634" max="15872" width="11.44140625" style="40"/>
    <col min="15873" max="15873" width="13.33203125" style="40" customWidth="1"/>
    <col min="15874" max="15874" width="60.5546875" style="40" customWidth="1"/>
    <col min="15875" max="15875" width="15.5546875" style="40" customWidth="1"/>
    <col min="15876" max="15876" width="15.33203125" style="40" customWidth="1"/>
    <col min="15877" max="15877" width="15.6640625" style="40" customWidth="1"/>
    <col min="15878" max="15878" width="13.88671875" style="40" customWidth="1"/>
    <col min="15879" max="15879" width="15.6640625" style="40" customWidth="1"/>
    <col min="15880" max="15880" width="13.88671875" style="40" customWidth="1"/>
    <col min="15881" max="15881" width="15.6640625" style="40" customWidth="1"/>
    <col min="15882" max="15882" width="13.88671875" style="40" customWidth="1"/>
    <col min="15883" max="15883" width="15.6640625" style="40" customWidth="1"/>
    <col min="15884" max="15884" width="13.88671875" style="40" customWidth="1"/>
    <col min="15885" max="15885" width="15.6640625" style="40" customWidth="1"/>
    <col min="15886" max="15886" width="13.88671875" style="40" customWidth="1"/>
    <col min="15887" max="15887" width="15.6640625" style="40" customWidth="1"/>
    <col min="15888" max="15888" width="13.88671875" style="40" customWidth="1"/>
    <col min="15889" max="15889" width="15.6640625" style="40" customWidth="1"/>
    <col min="15890" max="16128" width="11.44140625" style="40"/>
    <col min="16129" max="16129" width="13.33203125" style="40" customWidth="1"/>
    <col min="16130" max="16130" width="60.5546875" style="40" customWidth="1"/>
    <col min="16131" max="16131" width="15.5546875" style="40" customWidth="1"/>
    <col min="16132" max="16132" width="15.33203125" style="40" customWidth="1"/>
    <col min="16133" max="16133" width="15.6640625" style="40" customWidth="1"/>
    <col min="16134" max="16134" width="13.88671875" style="40" customWidth="1"/>
    <col min="16135" max="16135" width="15.6640625" style="40" customWidth="1"/>
    <col min="16136" max="16136" width="13.88671875" style="40" customWidth="1"/>
    <col min="16137" max="16137" width="15.6640625" style="40" customWidth="1"/>
    <col min="16138" max="16138" width="13.88671875" style="40" customWidth="1"/>
    <col min="16139" max="16139" width="15.6640625" style="40" customWidth="1"/>
    <col min="16140" max="16140" width="13.88671875" style="40" customWidth="1"/>
    <col min="16141" max="16141" width="15.6640625" style="40" customWidth="1"/>
    <col min="16142" max="16142" width="13.88671875" style="40" customWidth="1"/>
    <col min="16143" max="16143" width="15.6640625" style="40" customWidth="1"/>
    <col min="16144" max="16144" width="13.88671875" style="40" customWidth="1"/>
    <col min="16145" max="16145" width="15.6640625" style="40" customWidth="1"/>
    <col min="16146" max="16384" width="11.44140625" style="40"/>
  </cols>
  <sheetData>
    <row r="1" spans="1:19" ht="57" customHeight="1" thickBot="1" x14ac:dyDescent="0.3">
      <c r="A1" s="165" t="s">
        <v>67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7"/>
    </row>
    <row r="3" spans="1:19" ht="21.6" thickBot="1" x14ac:dyDescent="0.45">
      <c r="B3" s="168" t="s">
        <v>116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</row>
    <row r="4" spans="1:19" ht="28.5" customHeight="1" thickBot="1" x14ac:dyDescent="0.3">
      <c r="A4" s="169" t="s">
        <v>29</v>
      </c>
      <c r="B4" s="170"/>
    </row>
    <row r="5" spans="1:19" ht="39.9" customHeight="1" x14ac:dyDescent="0.25">
      <c r="A5" s="171" t="s">
        <v>30</v>
      </c>
      <c r="B5" s="172"/>
      <c r="C5" s="177" t="s">
        <v>31</v>
      </c>
      <c r="D5" s="179" t="s">
        <v>47</v>
      </c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1"/>
    </row>
    <row r="6" spans="1:19" ht="39.9" customHeight="1" x14ac:dyDescent="0.25">
      <c r="A6" s="173"/>
      <c r="B6" s="174"/>
      <c r="C6" s="178"/>
      <c r="D6" s="182" t="s">
        <v>32</v>
      </c>
      <c r="E6" s="183"/>
      <c r="F6" s="182" t="s">
        <v>33</v>
      </c>
      <c r="G6" s="183"/>
      <c r="H6" s="182" t="s">
        <v>34</v>
      </c>
      <c r="I6" s="183"/>
      <c r="J6" s="182" t="s">
        <v>35</v>
      </c>
      <c r="K6" s="183"/>
      <c r="L6" s="182" t="s">
        <v>36</v>
      </c>
      <c r="M6" s="183"/>
      <c r="N6" s="182" t="s">
        <v>37</v>
      </c>
      <c r="O6" s="183"/>
      <c r="P6" s="182" t="s">
        <v>38</v>
      </c>
      <c r="Q6" s="184"/>
      <c r="R6" s="158"/>
      <c r="S6" s="159"/>
    </row>
    <row r="7" spans="1:19" ht="39.9" customHeight="1" thickBot="1" x14ac:dyDescent="0.3">
      <c r="A7" s="175"/>
      <c r="B7" s="176"/>
      <c r="C7" s="178"/>
      <c r="D7" s="61" t="s">
        <v>39</v>
      </c>
      <c r="E7" s="61" t="s">
        <v>40</v>
      </c>
      <c r="F7" s="61" t="s">
        <v>39</v>
      </c>
      <c r="G7" s="61" t="s">
        <v>40</v>
      </c>
      <c r="H7" s="61" t="s">
        <v>39</v>
      </c>
      <c r="I7" s="61" t="s">
        <v>40</v>
      </c>
      <c r="J7" s="61" t="s">
        <v>39</v>
      </c>
      <c r="K7" s="61" t="s">
        <v>40</v>
      </c>
      <c r="L7" s="61" t="s">
        <v>39</v>
      </c>
      <c r="M7" s="61" t="s">
        <v>40</v>
      </c>
      <c r="N7" s="61" t="s">
        <v>39</v>
      </c>
      <c r="O7" s="61" t="s">
        <v>40</v>
      </c>
      <c r="P7" s="61" t="s">
        <v>39</v>
      </c>
      <c r="Q7" s="62" t="s">
        <v>40</v>
      </c>
    </row>
    <row r="8" spans="1:19" ht="27" customHeight="1" thickBot="1" x14ac:dyDescent="0.3">
      <c r="A8" s="160" t="s">
        <v>44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2"/>
    </row>
    <row r="9" spans="1:19" s="42" customFormat="1" ht="27" customHeight="1" x14ac:dyDescent="0.3">
      <c r="A9" s="135" t="s">
        <v>117</v>
      </c>
      <c r="B9" s="80" t="s">
        <v>94</v>
      </c>
      <c r="C9" s="63">
        <f>+E9+G9+I9+K9+M9+O9+Q9</f>
        <v>0</v>
      </c>
      <c r="D9" s="41" t="e">
        <f>+E9/C9</f>
        <v>#DIV/0!</v>
      </c>
      <c r="E9" s="43">
        <v>0</v>
      </c>
      <c r="F9" s="41" t="e">
        <f>+G9/C9</f>
        <v>#DIV/0!</v>
      </c>
      <c r="G9" s="43">
        <v>0</v>
      </c>
      <c r="H9" s="41" t="e">
        <f>+I9/C9</f>
        <v>#DIV/0!</v>
      </c>
      <c r="I9" s="43">
        <v>0</v>
      </c>
      <c r="J9" s="41" t="e">
        <f>+K9/C9</f>
        <v>#DIV/0!</v>
      </c>
      <c r="K9" s="43">
        <v>0</v>
      </c>
      <c r="L9" s="41" t="e">
        <f>+M9/C9</f>
        <v>#DIV/0!</v>
      </c>
      <c r="M9" s="43">
        <v>0</v>
      </c>
      <c r="N9" s="41" t="e">
        <f>+O9/C9</f>
        <v>#DIV/0!</v>
      </c>
      <c r="O9" s="43">
        <v>0</v>
      </c>
      <c r="P9" s="41" t="e">
        <f>+Q9/C9</f>
        <v>#DIV/0!</v>
      </c>
      <c r="Q9" s="44">
        <v>0</v>
      </c>
    </row>
    <row r="10" spans="1:19" s="42" customFormat="1" ht="27" customHeight="1" x14ac:dyDescent="0.3">
      <c r="A10" s="135" t="s">
        <v>118</v>
      </c>
      <c r="B10" s="80" t="s">
        <v>74</v>
      </c>
      <c r="C10" s="63">
        <f t="shared" ref="C10:C18" si="0">+E10+G10+I10+K10+M10+O10+Q10</f>
        <v>0</v>
      </c>
      <c r="D10" s="41" t="e">
        <f>+E10/C10</f>
        <v>#DIV/0!</v>
      </c>
      <c r="E10" s="43">
        <v>0</v>
      </c>
      <c r="F10" s="41" t="e">
        <f t="shared" ref="F10:F18" si="1">+G10/C10</f>
        <v>#DIV/0!</v>
      </c>
      <c r="G10" s="43">
        <v>0</v>
      </c>
      <c r="H10" s="41" t="e">
        <f t="shared" ref="H10:H18" si="2">+I10/C10</f>
        <v>#DIV/0!</v>
      </c>
      <c r="I10" s="43">
        <v>0</v>
      </c>
      <c r="J10" s="41" t="e">
        <f t="shared" ref="J10:J18" si="3">+K10/C10</f>
        <v>#DIV/0!</v>
      </c>
      <c r="K10" s="43">
        <v>0</v>
      </c>
      <c r="L10" s="41" t="e">
        <f t="shared" ref="L10:L11" si="4">+M10/C10</f>
        <v>#DIV/0!</v>
      </c>
      <c r="M10" s="43">
        <v>0</v>
      </c>
      <c r="N10" s="41" t="e">
        <f t="shared" ref="N10:N11" si="5">+O10/C10</f>
        <v>#DIV/0!</v>
      </c>
      <c r="O10" s="43">
        <v>0</v>
      </c>
      <c r="P10" s="41" t="e">
        <f t="shared" ref="P10:P11" si="6">+Q10/C10</f>
        <v>#DIV/0!</v>
      </c>
      <c r="Q10" s="44">
        <v>0</v>
      </c>
    </row>
    <row r="11" spans="1:19" s="42" customFormat="1" ht="27" customHeight="1" x14ac:dyDescent="0.3">
      <c r="A11" s="135" t="s">
        <v>119</v>
      </c>
      <c r="B11" s="80" t="s">
        <v>75</v>
      </c>
      <c r="C11" s="63">
        <f t="shared" si="0"/>
        <v>0</v>
      </c>
      <c r="D11" s="41" t="e">
        <f>+E11/C11</f>
        <v>#DIV/0!</v>
      </c>
      <c r="E11" s="43">
        <v>0</v>
      </c>
      <c r="F11" s="41" t="e">
        <f t="shared" si="1"/>
        <v>#DIV/0!</v>
      </c>
      <c r="G11" s="43">
        <v>0</v>
      </c>
      <c r="H11" s="41" t="e">
        <f t="shared" si="2"/>
        <v>#DIV/0!</v>
      </c>
      <c r="I11" s="43">
        <v>0</v>
      </c>
      <c r="J11" s="41" t="e">
        <f t="shared" si="3"/>
        <v>#DIV/0!</v>
      </c>
      <c r="K11" s="43">
        <v>0</v>
      </c>
      <c r="L11" s="41" t="e">
        <f t="shared" si="4"/>
        <v>#DIV/0!</v>
      </c>
      <c r="M11" s="43">
        <v>0</v>
      </c>
      <c r="N11" s="41" t="e">
        <f t="shared" si="5"/>
        <v>#DIV/0!</v>
      </c>
      <c r="O11" s="43">
        <v>0</v>
      </c>
      <c r="P11" s="41" t="e">
        <f t="shared" si="6"/>
        <v>#DIV/0!</v>
      </c>
      <c r="Q11" s="44">
        <v>0</v>
      </c>
    </row>
    <row r="12" spans="1:19" s="42" customFormat="1" ht="27" customHeight="1" x14ac:dyDescent="0.3">
      <c r="A12" s="135" t="s">
        <v>120</v>
      </c>
      <c r="B12" s="80" t="s">
        <v>76</v>
      </c>
      <c r="C12" s="63">
        <f t="shared" si="0"/>
        <v>0</v>
      </c>
      <c r="D12" s="41" t="e">
        <f t="shared" ref="D12:D18" si="7">+E12/C12</f>
        <v>#DIV/0!</v>
      </c>
      <c r="E12" s="43">
        <v>0</v>
      </c>
      <c r="F12" s="41" t="e">
        <f t="shared" si="1"/>
        <v>#DIV/0!</v>
      </c>
      <c r="G12" s="43">
        <v>0</v>
      </c>
      <c r="H12" s="41" t="e">
        <f t="shared" si="2"/>
        <v>#DIV/0!</v>
      </c>
      <c r="I12" s="43">
        <v>0</v>
      </c>
      <c r="J12" s="41" t="e">
        <f t="shared" si="3"/>
        <v>#DIV/0!</v>
      </c>
      <c r="K12" s="43">
        <v>0</v>
      </c>
      <c r="L12" s="41" t="e">
        <f t="shared" ref="L12:L18" si="8">+M12/C12</f>
        <v>#DIV/0!</v>
      </c>
      <c r="M12" s="43">
        <v>0</v>
      </c>
      <c r="N12" s="41" t="e">
        <f t="shared" ref="N12:N18" si="9">+O12/C12</f>
        <v>#DIV/0!</v>
      </c>
      <c r="O12" s="43">
        <v>0</v>
      </c>
      <c r="P12" s="41" t="e">
        <f t="shared" ref="P12:P18" si="10">+Q12/C12</f>
        <v>#DIV/0!</v>
      </c>
      <c r="Q12" s="44">
        <v>0</v>
      </c>
    </row>
    <row r="13" spans="1:19" s="42" customFormat="1" ht="27" customHeight="1" x14ac:dyDescent="0.3">
      <c r="A13" s="135" t="s">
        <v>121</v>
      </c>
      <c r="B13" s="80" t="s">
        <v>77</v>
      </c>
      <c r="C13" s="63">
        <f t="shared" si="0"/>
        <v>0</v>
      </c>
      <c r="D13" s="41" t="e">
        <f t="shared" si="7"/>
        <v>#DIV/0!</v>
      </c>
      <c r="E13" s="43">
        <v>0</v>
      </c>
      <c r="F13" s="41" t="e">
        <f t="shared" si="1"/>
        <v>#DIV/0!</v>
      </c>
      <c r="G13" s="43">
        <v>0</v>
      </c>
      <c r="H13" s="41" t="e">
        <f t="shared" si="2"/>
        <v>#DIV/0!</v>
      </c>
      <c r="I13" s="43">
        <v>0</v>
      </c>
      <c r="J13" s="41" t="e">
        <f t="shared" si="3"/>
        <v>#DIV/0!</v>
      </c>
      <c r="K13" s="43">
        <v>0</v>
      </c>
      <c r="L13" s="41" t="e">
        <f t="shared" si="8"/>
        <v>#DIV/0!</v>
      </c>
      <c r="M13" s="43">
        <v>0</v>
      </c>
      <c r="N13" s="41" t="e">
        <f t="shared" si="9"/>
        <v>#DIV/0!</v>
      </c>
      <c r="O13" s="43">
        <v>0</v>
      </c>
      <c r="P13" s="41" t="e">
        <f t="shared" si="10"/>
        <v>#DIV/0!</v>
      </c>
      <c r="Q13" s="44">
        <v>0</v>
      </c>
    </row>
    <row r="14" spans="1:19" s="42" customFormat="1" ht="27" customHeight="1" x14ac:dyDescent="0.3">
      <c r="A14" s="135" t="s">
        <v>122</v>
      </c>
      <c r="B14" s="80" t="s">
        <v>202</v>
      </c>
      <c r="C14" s="63">
        <f t="shared" si="0"/>
        <v>0</v>
      </c>
      <c r="D14" s="41" t="e">
        <f t="shared" si="7"/>
        <v>#DIV/0!</v>
      </c>
      <c r="E14" s="43">
        <v>0</v>
      </c>
      <c r="F14" s="41" t="e">
        <f t="shared" si="1"/>
        <v>#DIV/0!</v>
      </c>
      <c r="G14" s="43">
        <v>0</v>
      </c>
      <c r="H14" s="41" t="e">
        <f t="shared" si="2"/>
        <v>#DIV/0!</v>
      </c>
      <c r="I14" s="43">
        <v>0</v>
      </c>
      <c r="J14" s="41" t="e">
        <f t="shared" si="3"/>
        <v>#DIV/0!</v>
      </c>
      <c r="K14" s="43">
        <v>0</v>
      </c>
      <c r="L14" s="41" t="e">
        <f t="shared" si="8"/>
        <v>#DIV/0!</v>
      </c>
      <c r="M14" s="43">
        <v>0</v>
      </c>
      <c r="N14" s="41" t="e">
        <f t="shared" si="9"/>
        <v>#DIV/0!</v>
      </c>
      <c r="O14" s="43">
        <v>0</v>
      </c>
      <c r="P14" s="41" t="e">
        <f t="shared" si="10"/>
        <v>#DIV/0!</v>
      </c>
      <c r="Q14" s="44">
        <v>0</v>
      </c>
    </row>
    <row r="15" spans="1:19" s="42" customFormat="1" ht="27" customHeight="1" x14ac:dyDescent="0.3">
      <c r="A15" s="135" t="s">
        <v>123</v>
      </c>
      <c r="B15" s="80" t="s">
        <v>78</v>
      </c>
      <c r="C15" s="63">
        <f t="shared" si="0"/>
        <v>0</v>
      </c>
      <c r="D15" s="41" t="e">
        <f t="shared" si="7"/>
        <v>#DIV/0!</v>
      </c>
      <c r="E15" s="43">
        <v>0</v>
      </c>
      <c r="F15" s="41" t="e">
        <f t="shared" si="1"/>
        <v>#DIV/0!</v>
      </c>
      <c r="G15" s="43">
        <v>0</v>
      </c>
      <c r="H15" s="41" t="e">
        <f t="shared" si="2"/>
        <v>#DIV/0!</v>
      </c>
      <c r="I15" s="43">
        <v>0</v>
      </c>
      <c r="J15" s="41" t="e">
        <f t="shared" si="3"/>
        <v>#DIV/0!</v>
      </c>
      <c r="K15" s="43">
        <v>0</v>
      </c>
      <c r="L15" s="41" t="e">
        <f t="shared" si="8"/>
        <v>#DIV/0!</v>
      </c>
      <c r="M15" s="43">
        <v>0</v>
      </c>
      <c r="N15" s="41" t="e">
        <f t="shared" si="9"/>
        <v>#DIV/0!</v>
      </c>
      <c r="O15" s="43">
        <v>0</v>
      </c>
      <c r="P15" s="41" t="e">
        <f t="shared" si="10"/>
        <v>#DIV/0!</v>
      </c>
      <c r="Q15" s="44">
        <v>0</v>
      </c>
    </row>
    <row r="16" spans="1:19" s="42" customFormat="1" ht="27" customHeight="1" x14ac:dyDescent="0.3">
      <c r="A16" s="135" t="s">
        <v>124</v>
      </c>
      <c r="B16" s="80" t="s">
        <v>80</v>
      </c>
      <c r="C16" s="63">
        <f t="shared" si="0"/>
        <v>0</v>
      </c>
      <c r="D16" s="41" t="e">
        <f t="shared" si="7"/>
        <v>#DIV/0!</v>
      </c>
      <c r="E16" s="43">
        <v>0</v>
      </c>
      <c r="F16" s="41" t="e">
        <f t="shared" si="1"/>
        <v>#DIV/0!</v>
      </c>
      <c r="G16" s="43">
        <v>0</v>
      </c>
      <c r="H16" s="41" t="e">
        <f t="shared" si="2"/>
        <v>#DIV/0!</v>
      </c>
      <c r="I16" s="43">
        <v>0</v>
      </c>
      <c r="J16" s="41" t="e">
        <f t="shared" si="3"/>
        <v>#DIV/0!</v>
      </c>
      <c r="K16" s="43">
        <v>0</v>
      </c>
      <c r="L16" s="41" t="e">
        <f t="shared" si="8"/>
        <v>#DIV/0!</v>
      </c>
      <c r="M16" s="43">
        <v>0</v>
      </c>
      <c r="N16" s="41" t="e">
        <f t="shared" si="9"/>
        <v>#DIV/0!</v>
      </c>
      <c r="O16" s="43">
        <v>0</v>
      </c>
      <c r="P16" s="41" t="e">
        <f t="shared" si="10"/>
        <v>#DIV/0!</v>
      </c>
      <c r="Q16" s="44">
        <v>0</v>
      </c>
    </row>
    <row r="17" spans="1:17" s="42" customFormat="1" ht="27" customHeight="1" x14ac:dyDescent="0.3">
      <c r="A17" s="135" t="s">
        <v>125</v>
      </c>
      <c r="B17" s="80" t="s">
        <v>79</v>
      </c>
      <c r="C17" s="63">
        <f t="shared" si="0"/>
        <v>0</v>
      </c>
      <c r="D17" s="41" t="e">
        <f t="shared" si="7"/>
        <v>#DIV/0!</v>
      </c>
      <c r="E17" s="43">
        <v>0</v>
      </c>
      <c r="F17" s="41" t="e">
        <f t="shared" si="1"/>
        <v>#DIV/0!</v>
      </c>
      <c r="G17" s="43">
        <v>0</v>
      </c>
      <c r="H17" s="41" t="e">
        <f t="shared" si="2"/>
        <v>#DIV/0!</v>
      </c>
      <c r="I17" s="43">
        <v>0</v>
      </c>
      <c r="J17" s="41" t="e">
        <f t="shared" si="3"/>
        <v>#DIV/0!</v>
      </c>
      <c r="K17" s="43">
        <v>0</v>
      </c>
      <c r="L17" s="41" t="e">
        <f t="shared" si="8"/>
        <v>#DIV/0!</v>
      </c>
      <c r="M17" s="43">
        <v>0</v>
      </c>
      <c r="N17" s="41" t="e">
        <f t="shared" si="9"/>
        <v>#DIV/0!</v>
      </c>
      <c r="O17" s="43">
        <v>0</v>
      </c>
      <c r="P17" s="41" t="e">
        <f t="shared" si="10"/>
        <v>#DIV/0!</v>
      </c>
      <c r="Q17" s="44">
        <v>0</v>
      </c>
    </row>
    <row r="18" spans="1:17" s="42" customFormat="1" ht="27" customHeight="1" thickBot="1" x14ac:dyDescent="0.35">
      <c r="A18" s="135" t="s">
        <v>126</v>
      </c>
      <c r="B18" s="80" t="s">
        <v>112</v>
      </c>
      <c r="C18" s="63">
        <f t="shared" si="0"/>
        <v>0</v>
      </c>
      <c r="D18" s="41" t="e">
        <f t="shared" si="7"/>
        <v>#DIV/0!</v>
      </c>
      <c r="E18" s="43">
        <v>0</v>
      </c>
      <c r="F18" s="41" t="e">
        <f t="shared" si="1"/>
        <v>#DIV/0!</v>
      </c>
      <c r="G18" s="43">
        <v>0</v>
      </c>
      <c r="H18" s="41" t="e">
        <f t="shared" si="2"/>
        <v>#DIV/0!</v>
      </c>
      <c r="I18" s="43">
        <v>0</v>
      </c>
      <c r="J18" s="41" t="e">
        <f t="shared" si="3"/>
        <v>#DIV/0!</v>
      </c>
      <c r="K18" s="43">
        <v>0</v>
      </c>
      <c r="L18" s="41" t="e">
        <f t="shared" si="8"/>
        <v>#DIV/0!</v>
      </c>
      <c r="M18" s="43">
        <v>0</v>
      </c>
      <c r="N18" s="41" t="e">
        <f t="shared" si="9"/>
        <v>#DIV/0!</v>
      </c>
      <c r="O18" s="43">
        <v>0</v>
      </c>
      <c r="P18" s="41" t="e">
        <f t="shared" si="10"/>
        <v>#DIV/0!</v>
      </c>
      <c r="Q18" s="44">
        <v>0</v>
      </c>
    </row>
    <row r="19" spans="1:17" s="42" customFormat="1" ht="25.5" customHeight="1" thickBot="1" x14ac:dyDescent="0.35">
      <c r="A19" s="163" t="s">
        <v>41</v>
      </c>
      <c r="B19" s="164"/>
      <c r="C19" s="45">
        <f>SUM(C9:C18)</f>
        <v>0</v>
      </c>
      <c r="D19" s="46" t="e">
        <f>E19/C19</f>
        <v>#DIV/0!</v>
      </c>
      <c r="E19" s="45">
        <f>SUM(E9:E18)</f>
        <v>0</v>
      </c>
      <c r="F19" s="46" t="e">
        <f>G19/C19</f>
        <v>#DIV/0!</v>
      </c>
      <c r="G19" s="45">
        <f>SUM(G9:G18)</f>
        <v>0</v>
      </c>
      <c r="H19" s="46" t="e">
        <f>I19/C19</f>
        <v>#DIV/0!</v>
      </c>
      <c r="I19" s="45">
        <f>SUM(I9:I18)</f>
        <v>0</v>
      </c>
      <c r="J19" s="46" t="e">
        <f>K19/C19</f>
        <v>#DIV/0!</v>
      </c>
      <c r="K19" s="45">
        <f>SUM(K9:K18)</f>
        <v>0</v>
      </c>
      <c r="L19" s="46" t="e">
        <f>M19/C19</f>
        <v>#DIV/0!</v>
      </c>
      <c r="M19" s="45">
        <f>SUM(M9:M18)</f>
        <v>0</v>
      </c>
      <c r="N19" s="46" t="e">
        <f>O19/C19</f>
        <v>#DIV/0!</v>
      </c>
      <c r="O19" s="45">
        <f>SUM(O9:O18)</f>
        <v>0</v>
      </c>
      <c r="P19" s="46" t="e">
        <f>Q19/C19</f>
        <v>#DIV/0!</v>
      </c>
      <c r="Q19" s="47">
        <f>SUM(Q9:Q18)</f>
        <v>0</v>
      </c>
    </row>
    <row r="20" spans="1:17" ht="13.8" thickBot="1" x14ac:dyDescent="0.3">
      <c r="B20" s="48"/>
      <c r="C20" s="49"/>
      <c r="D20" s="50"/>
      <c r="E20" s="51"/>
      <c r="F20" s="52"/>
      <c r="G20" s="51"/>
      <c r="H20" s="52"/>
      <c r="I20" s="51"/>
      <c r="J20" s="52"/>
      <c r="K20" s="51"/>
      <c r="L20" s="52"/>
      <c r="M20" s="51"/>
      <c r="N20" s="52"/>
      <c r="O20" s="51"/>
      <c r="P20" s="52"/>
      <c r="Q20" s="49"/>
    </row>
    <row r="21" spans="1:17" ht="30.75" customHeight="1" thickBot="1" x14ac:dyDescent="0.3">
      <c r="A21" s="160" t="s">
        <v>45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2"/>
    </row>
    <row r="22" spans="1:17" s="42" customFormat="1" ht="15" customHeight="1" thickBot="1" x14ac:dyDescent="0.35">
      <c r="A22" s="124" t="s">
        <v>81</v>
      </c>
      <c r="B22" s="126"/>
      <c r="C22" s="127"/>
      <c r="D22" s="128"/>
      <c r="E22" s="127"/>
      <c r="F22" s="128"/>
      <c r="G22" s="127"/>
      <c r="H22" s="128"/>
      <c r="I22" s="127"/>
      <c r="J22" s="128"/>
      <c r="K22" s="127"/>
      <c r="L22" s="128"/>
      <c r="M22" s="127"/>
      <c r="N22" s="128"/>
      <c r="O22" s="127"/>
      <c r="P22" s="128"/>
      <c r="Q22" s="129"/>
    </row>
    <row r="23" spans="1:17" s="42" customFormat="1" ht="27" customHeight="1" thickBot="1" x14ac:dyDescent="0.35">
      <c r="A23" s="135" t="s">
        <v>128</v>
      </c>
      <c r="B23" s="80" t="s">
        <v>203</v>
      </c>
      <c r="C23" s="63">
        <f t="shared" ref="C23:C26" si="11">E23+G23+I23+K23+O23+Q23</f>
        <v>0</v>
      </c>
      <c r="D23" s="41" t="e">
        <f t="shared" ref="D23:D26" si="12">E23/C23</f>
        <v>#DIV/0!</v>
      </c>
      <c r="E23" s="43">
        <v>0</v>
      </c>
      <c r="F23" s="41" t="e">
        <f t="shared" ref="F23:F26" si="13">G23/C23</f>
        <v>#DIV/0!</v>
      </c>
      <c r="G23" s="43">
        <v>0</v>
      </c>
      <c r="H23" s="41" t="e">
        <f t="shared" ref="H23:H26" si="14">I23/C23</f>
        <v>#DIV/0!</v>
      </c>
      <c r="I23" s="43">
        <v>0</v>
      </c>
      <c r="J23" s="41" t="e">
        <f t="shared" ref="J23:J26" si="15">K23/C23</f>
        <v>#DIV/0!</v>
      </c>
      <c r="K23" s="43">
        <v>0</v>
      </c>
      <c r="L23" s="41" t="e">
        <f t="shared" ref="L23:L40" si="16">M23/C23</f>
        <v>#DIV/0!</v>
      </c>
      <c r="M23" s="43">
        <v>0</v>
      </c>
      <c r="N23" s="41" t="e">
        <f t="shared" ref="N23:N40" si="17">O23/C23</f>
        <v>#DIV/0!</v>
      </c>
      <c r="O23" s="43">
        <v>0</v>
      </c>
      <c r="P23" s="41" t="e">
        <f t="shared" ref="P23:P40" si="18">Q23/C23</f>
        <v>#DIV/0!</v>
      </c>
      <c r="Q23" s="44">
        <v>0</v>
      </c>
    </row>
    <row r="24" spans="1:17" s="134" customFormat="1" ht="15" customHeight="1" thickBot="1" x14ac:dyDescent="0.35">
      <c r="A24" s="124" t="s">
        <v>82</v>
      </c>
      <c r="B24" s="130"/>
      <c r="C24" s="131"/>
      <c r="D24" s="132"/>
      <c r="E24" s="131"/>
      <c r="F24" s="132"/>
      <c r="G24" s="131"/>
      <c r="H24" s="132"/>
      <c r="I24" s="131"/>
      <c r="J24" s="132"/>
      <c r="K24" s="131"/>
      <c r="L24" s="132"/>
      <c r="M24" s="131"/>
      <c r="N24" s="132"/>
      <c r="O24" s="131"/>
      <c r="P24" s="132"/>
      <c r="Q24" s="133"/>
    </row>
    <row r="25" spans="1:17" s="42" customFormat="1" ht="27" customHeight="1" x14ac:dyDescent="0.3">
      <c r="A25" s="135" t="s">
        <v>129</v>
      </c>
      <c r="B25" s="80" t="s">
        <v>89</v>
      </c>
      <c r="C25" s="63">
        <f t="shared" si="11"/>
        <v>0</v>
      </c>
      <c r="D25" s="41" t="e">
        <f t="shared" si="12"/>
        <v>#DIV/0!</v>
      </c>
      <c r="E25" s="43">
        <v>0</v>
      </c>
      <c r="F25" s="41" t="e">
        <f t="shared" si="13"/>
        <v>#DIV/0!</v>
      </c>
      <c r="G25" s="43">
        <v>0</v>
      </c>
      <c r="H25" s="41" t="e">
        <f t="shared" si="14"/>
        <v>#DIV/0!</v>
      </c>
      <c r="I25" s="43">
        <v>0</v>
      </c>
      <c r="J25" s="41" t="e">
        <f t="shared" si="15"/>
        <v>#DIV/0!</v>
      </c>
      <c r="K25" s="43">
        <v>0</v>
      </c>
      <c r="L25" s="41" t="e">
        <f t="shared" si="16"/>
        <v>#DIV/0!</v>
      </c>
      <c r="M25" s="43">
        <v>0</v>
      </c>
      <c r="N25" s="41" t="e">
        <f t="shared" si="17"/>
        <v>#DIV/0!</v>
      </c>
      <c r="O25" s="43">
        <v>0</v>
      </c>
      <c r="P25" s="41" t="e">
        <f t="shared" si="18"/>
        <v>#DIV/0!</v>
      </c>
      <c r="Q25" s="44">
        <v>0</v>
      </c>
    </row>
    <row r="26" spans="1:17" s="42" customFormat="1" ht="27" customHeight="1" x14ac:dyDescent="0.3">
      <c r="A26" s="135" t="s">
        <v>130</v>
      </c>
      <c r="B26" s="80" t="s">
        <v>204</v>
      </c>
      <c r="C26" s="63">
        <f t="shared" si="11"/>
        <v>0</v>
      </c>
      <c r="D26" s="41" t="e">
        <f t="shared" si="12"/>
        <v>#DIV/0!</v>
      </c>
      <c r="E26" s="43">
        <v>0</v>
      </c>
      <c r="F26" s="41" t="e">
        <f t="shared" si="13"/>
        <v>#DIV/0!</v>
      </c>
      <c r="G26" s="43">
        <v>0</v>
      </c>
      <c r="H26" s="41" t="e">
        <f t="shared" si="14"/>
        <v>#DIV/0!</v>
      </c>
      <c r="I26" s="43">
        <v>0</v>
      </c>
      <c r="J26" s="41" t="e">
        <f t="shared" si="15"/>
        <v>#DIV/0!</v>
      </c>
      <c r="K26" s="43">
        <v>0</v>
      </c>
      <c r="L26" s="41" t="e">
        <f t="shared" si="16"/>
        <v>#DIV/0!</v>
      </c>
      <c r="M26" s="43">
        <v>0</v>
      </c>
      <c r="N26" s="41" t="e">
        <f t="shared" si="17"/>
        <v>#DIV/0!</v>
      </c>
      <c r="O26" s="43">
        <v>0</v>
      </c>
      <c r="P26" s="41" t="e">
        <f t="shared" si="18"/>
        <v>#DIV/0!</v>
      </c>
      <c r="Q26" s="44">
        <v>0</v>
      </c>
    </row>
    <row r="27" spans="1:17" s="42" customFormat="1" ht="27" customHeight="1" x14ac:dyDescent="0.3">
      <c r="A27" s="135" t="s">
        <v>131</v>
      </c>
      <c r="B27" s="80" t="s">
        <v>110</v>
      </c>
      <c r="C27" s="63">
        <f t="shared" ref="C27:C29" si="19">E27+G27+I27+K27+O27+Q27</f>
        <v>0</v>
      </c>
      <c r="D27" s="41" t="e">
        <f t="shared" ref="D27:D29" si="20">E27/C27</f>
        <v>#DIV/0!</v>
      </c>
      <c r="E27" s="43">
        <v>0</v>
      </c>
      <c r="F27" s="41" t="e">
        <f t="shared" ref="F27:F29" si="21">G27/C27</f>
        <v>#DIV/0!</v>
      </c>
      <c r="G27" s="43">
        <v>0</v>
      </c>
      <c r="H27" s="41" t="e">
        <f t="shared" ref="H27:H29" si="22">I27/C27</f>
        <v>#DIV/0!</v>
      </c>
      <c r="I27" s="43">
        <v>0</v>
      </c>
      <c r="J27" s="41" t="e">
        <f t="shared" ref="J27:J29" si="23">K27/C27</f>
        <v>#DIV/0!</v>
      </c>
      <c r="K27" s="43">
        <v>0</v>
      </c>
      <c r="L27" s="41" t="e">
        <f t="shared" ref="L27:L29" si="24">M27/C27</f>
        <v>#DIV/0!</v>
      </c>
      <c r="M27" s="43">
        <v>0</v>
      </c>
      <c r="N27" s="41" t="e">
        <f t="shared" ref="N27:N29" si="25">O27/C27</f>
        <v>#DIV/0!</v>
      </c>
      <c r="O27" s="43">
        <v>0</v>
      </c>
      <c r="P27" s="41" t="e">
        <f t="shared" ref="P27:P29" si="26">Q27/C27</f>
        <v>#DIV/0!</v>
      </c>
      <c r="Q27" s="44">
        <v>0</v>
      </c>
    </row>
    <row r="28" spans="1:17" s="42" customFormat="1" ht="27" customHeight="1" x14ac:dyDescent="0.3">
      <c r="A28" s="135" t="s">
        <v>132</v>
      </c>
      <c r="B28" s="80" t="s">
        <v>86</v>
      </c>
      <c r="C28" s="63">
        <f t="shared" si="19"/>
        <v>0</v>
      </c>
      <c r="D28" s="41" t="e">
        <f t="shared" si="20"/>
        <v>#DIV/0!</v>
      </c>
      <c r="E28" s="43">
        <v>0</v>
      </c>
      <c r="F28" s="41" t="e">
        <f t="shared" si="21"/>
        <v>#DIV/0!</v>
      </c>
      <c r="G28" s="43">
        <v>0</v>
      </c>
      <c r="H28" s="41" t="e">
        <f t="shared" si="22"/>
        <v>#DIV/0!</v>
      </c>
      <c r="I28" s="43">
        <v>0</v>
      </c>
      <c r="J28" s="41" t="e">
        <f t="shared" si="23"/>
        <v>#DIV/0!</v>
      </c>
      <c r="K28" s="43">
        <v>0</v>
      </c>
      <c r="L28" s="41" t="e">
        <f t="shared" si="24"/>
        <v>#DIV/0!</v>
      </c>
      <c r="M28" s="43">
        <v>0</v>
      </c>
      <c r="N28" s="41" t="e">
        <f t="shared" si="25"/>
        <v>#DIV/0!</v>
      </c>
      <c r="O28" s="43">
        <v>0</v>
      </c>
      <c r="P28" s="41" t="e">
        <f t="shared" si="26"/>
        <v>#DIV/0!</v>
      </c>
      <c r="Q28" s="44">
        <v>0</v>
      </c>
    </row>
    <row r="29" spans="1:17" s="42" customFormat="1" ht="27" customHeight="1" thickBot="1" x14ac:dyDescent="0.35">
      <c r="A29" s="135" t="s">
        <v>133</v>
      </c>
      <c r="B29" s="80" t="s">
        <v>205</v>
      </c>
      <c r="C29" s="63">
        <f t="shared" si="19"/>
        <v>0</v>
      </c>
      <c r="D29" s="41" t="e">
        <f t="shared" si="20"/>
        <v>#DIV/0!</v>
      </c>
      <c r="E29" s="43">
        <v>0</v>
      </c>
      <c r="F29" s="41" t="e">
        <f t="shared" si="21"/>
        <v>#DIV/0!</v>
      </c>
      <c r="G29" s="43">
        <v>0</v>
      </c>
      <c r="H29" s="41" t="e">
        <f t="shared" si="22"/>
        <v>#DIV/0!</v>
      </c>
      <c r="I29" s="43">
        <v>0</v>
      </c>
      <c r="J29" s="41" t="e">
        <f t="shared" si="23"/>
        <v>#DIV/0!</v>
      </c>
      <c r="K29" s="43">
        <v>0</v>
      </c>
      <c r="L29" s="41" t="e">
        <f t="shared" si="24"/>
        <v>#DIV/0!</v>
      </c>
      <c r="M29" s="43">
        <v>0</v>
      </c>
      <c r="N29" s="41" t="e">
        <f t="shared" si="25"/>
        <v>#DIV/0!</v>
      </c>
      <c r="O29" s="43">
        <v>0</v>
      </c>
      <c r="P29" s="41" t="e">
        <f t="shared" si="26"/>
        <v>#DIV/0!</v>
      </c>
      <c r="Q29" s="44">
        <v>0</v>
      </c>
    </row>
    <row r="30" spans="1:17" s="134" customFormat="1" ht="15" customHeight="1" thickBot="1" x14ac:dyDescent="0.35">
      <c r="A30" s="124" t="s">
        <v>83</v>
      </c>
      <c r="B30" s="130"/>
      <c r="C30" s="131"/>
      <c r="D30" s="132"/>
      <c r="E30" s="131"/>
      <c r="F30" s="132"/>
      <c r="G30" s="131"/>
      <c r="H30" s="132"/>
      <c r="I30" s="131"/>
      <c r="J30" s="132"/>
      <c r="K30" s="131"/>
      <c r="L30" s="132"/>
      <c r="M30" s="131"/>
      <c r="N30" s="132"/>
      <c r="O30" s="131"/>
      <c r="P30" s="132"/>
      <c r="Q30" s="133"/>
    </row>
    <row r="31" spans="1:17" s="42" customFormat="1" ht="27" customHeight="1" x14ac:dyDescent="0.3">
      <c r="A31" s="135" t="s">
        <v>134</v>
      </c>
      <c r="B31" s="80" t="s">
        <v>111</v>
      </c>
      <c r="C31" s="63">
        <f t="shared" ref="C31:C32" si="27">E31+G31+I31+K31+O31+Q31</f>
        <v>0</v>
      </c>
      <c r="D31" s="41" t="e">
        <f t="shared" ref="D31:D32" si="28">E31/C31</f>
        <v>#DIV/0!</v>
      </c>
      <c r="E31" s="43">
        <v>0</v>
      </c>
      <c r="F31" s="41" t="e">
        <f t="shared" ref="F31:F32" si="29">G31/C31</f>
        <v>#DIV/0!</v>
      </c>
      <c r="G31" s="43">
        <v>0</v>
      </c>
      <c r="H31" s="41" t="e">
        <f t="shared" ref="H31:H32" si="30">I31/C31</f>
        <v>#DIV/0!</v>
      </c>
      <c r="I31" s="43">
        <v>0</v>
      </c>
      <c r="J31" s="41" t="e">
        <f t="shared" ref="J31:J32" si="31">K31/C31</f>
        <v>#DIV/0!</v>
      </c>
      <c r="K31" s="43">
        <v>0</v>
      </c>
      <c r="L31" s="41" t="e">
        <f t="shared" si="16"/>
        <v>#DIV/0!</v>
      </c>
      <c r="M31" s="43">
        <v>0</v>
      </c>
      <c r="N31" s="41" t="e">
        <f t="shared" si="17"/>
        <v>#DIV/0!</v>
      </c>
      <c r="O31" s="43">
        <v>0</v>
      </c>
      <c r="P31" s="41" t="e">
        <f t="shared" si="18"/>
        <v>#DIV/0!</v>
      </c>
      <c r="Q31" s="44">
        <v>0</v>
      </c>
    </row>
    <row r="32" spans="1:17" s="42" customFormat="1" ht="27" customHeight="1" x14ac:dyDescent="0.3">
      <c r="A32" s="135" t="s">
        <v>135</v>
      </c>
      <c r="B32" s="80" t="s">
        <v>96</v>
      </c>
      <c r="C32" s="63">
        <f t="shared" si="27"/>
        <v>0</v>
      </c>
      <c r="D32" s="41" t="e">
        <f t="shared" si="28"/>
        <v>#DIV/0!</v>
      </c>
      <c r="E32" s="43">
        <v>0</v>
      </c>
      <c r="F32" s="41" t="e">
        <f t="shared" si="29"/>
        <v>#DIV/0!</v>
      </c>
      <c r="G32" s="43">
        <v>0</v>
      </c>
      <c r="H32" s="41" t="e">
        <f t="shared" si="30"/>
        <v>#DIV/0!</v>
      </c>
      <c r="I32" s="43">
        <v>0</v>
      </c>
      <c r="J32" s="41" t="e">
        <f t="shared" si="31"/>
        <v>#DIV/0!</v>
      </c>
      <c r="K32" s="43">
        <v>0</v>
      </c>
      <c r="L32" s="41" t="e">
        <f t="shared" si="16"/>
        <v>#DIV/0!</v>
      </c>
      <c r="M32" s="43">
        <v>0</v>
      </c>
      <c r="N32" s="41" t="e">
        <f t="shared" si="17"/>
        <v>#DIV/0!</v>
      </c>
      <c r="O32" s="43">
        <v>0</v>
      </c>
      <c r="P32" s="41" t="e">
        <f t="shared" si="18"/>
        <v>#DIV/0!</v>
      </c>
      <c r="Q32" s="44">
        <v>0</v>
      </c>
    </row>
    <row r="33" spans="1:127" s="42" customFormat="1" ht="27" customHeight="1" x14ac:dyDescent="0.3">
      <c r="A33" s="135" t="s">
        <v>136</v>
      </c>
      <c r="B33" s="80" t="s">
        <v>206</v>
      </c>
      <c r="C33" s="63">
        <f t="shared" ref="C33:C35" si="32">E33+G33+I33+K33+O33+Q33</f>
        <v>0</v>
      </c>
      <c r="D33" s="41" t="e">
        <f t="shared" ref="D33:D35" si="33">E33/C33</f>
        <v>#DIV/0!</v>
      </c>
      <c r="E33" s="43">
        <v>0</v>
      </c>
      <c r="F33" s="41" t="e">
        <f t="shared" ref="F33:F35" si="34">G33/C33</f>
        <v>#DIV/0!</v>
      </c>
      <c r="G33" s="43">
        <v>0</v>
      </c>
      <c r="H33" s="41" t="e">
        <f t="shared" ref="H33:H35" si="35">I33/C33</f>
        <v>#DIV/0!</v>
      </c>
      <c r="I33" s="43">
        <v>0</v>
      </c>
      <c r="J33" s="41" t="e">
        <f t="shared" ref="J33:J35" si="36">K33/C33</f>
        <v>#DIV/0!</v>
      </c>
      <c r="K33" s="43">
        <v>0</v>
      </c>
      <c r="L33" s="41" t="e">
        <f t="shared" ref="L33:L35" si="37">M33/C33</f>
        <v>#DIV/0!</v>
      </c>
      <c r="M33" s="43">
        <v>0</v>
      </c>
      <c r="N33" s="41" t="e">
        <f t="shared" ref="N33:N35" si="38">O33/C33</f>
        <v>#DIV/0!</v>
      </c>
      <c r="O33" s="43">
        <v>0</v>
      </c>
      <c r="P33" s="41" t="e">
        <f t="shared" ref="P33:P35" si="39">Q33/C33</f>
        <v>#DIV/0!</v>
      </c>
      <c r="Q33" s="44">
        <v>0</v>
      </c>
    </row>
    <row r="34" spans="1:127" s="42" customFormat="1" ht="27" customHeight="1" x14ac:dyDescent="0.3">
      <c r="A34" s="135" t="s">
        <v>137</v>
      </c>
      <c r="B34" s="80" t="s">
        <v>88</v>
      </c>
      <c r="C34" s="63">
        <f t="shared" si="32"/>
        <v>0</v>
      </c>
      <c r="D34" s="41" t="e">
        <f t="shared" si="33"/>
        <v>#DIV/0!</v>
      </c>
      <c r="E34" s="43">
        <v>0</v>
      </c>
      <c r="F34" s="41" t="e">
        <f t="shared" si="34"/>
        <v>#DIV/0!</v>
      </c>
      <c r="G34" s="43">
        <v>0</v>
      </c>
      <c r="H34" s="41" t="e">
        <f t="shared" si="35"/>
        <v>#DIV/0!</v>
      </c>
      <c r="I34" s="43">
        <v>0</v>
      </c>
      <c r="J34" s="41" t="e">
        <f t="shared" si="36"/>
        <v>#DIV/0!</v>
      </c>
      <c r="K34" s="43">
        <v>0</v>
      </c>
      <c r="L34" s="41" t="e">
        <f t="shared" si="37"/>
        <v>#DIV/0!</v>
      </c>
      <c r="M34" s="43">
        <v>0</v>
      </c>
      <c r="N34" s="41" t="e">
        <f t="shared" si="38"/>
        <v>#DIV/0!</v>
      </c>
      <c r="O34" s="43">
        <v>0</v>
      </c>
      <c r="P34" s="41" t="e">
        <f t="shared" si="39"/>
        <v>#DIV/0!</v>
      </c>
      <c r="Q34" s="44">
        <v>0</v>
      </c>
    </row>
    <row r="35" spans="1:127" s="42" customFormat="1" ht="27" customHeight="1" thickBot="1" x14ac:dyDescent="0.35">
      <c r="A35" s="135" t="s">
        <v>138</v>
      </c>
      <c r="B35" s="80" t="s">
        <v>97</v>
      </c>
      <c r="C35" s="63">
        <f t="shared" si="32"/>
        <v>0</v>
      </c>
      <c r="D35" s="41" t="e">
        <f t="shared" si="33"/>
        <v>#DIV/0!</v>
      </c>
      <c r="E35" s="43">
        <v>0</v>
      </c>
      <c r="F35" s="41" t="e">
        <f t="shared" si="34"/>
        <v>#DIV/0!</v>
      </c>
      <c r="G35" s="43">
        <v>0</v>
      </c>
      <c r="H35" s="41" t="e">
        <f t="shared" si="35"/>
        <v>#DIV/0!</v>
      </c>
      <c r="I35" s="43">
        <v>0</v>
      </c>
      <c r="J35" s="41" t="e">
        <f t="shared" si="36"/>
        <v>#DIV/0!</v>
      </c>
      <c r="K35" s="43">
        <v>0</v>
      </c>
      <c r="L35" s="41" t="e">
        <f t="shared" si="37"/>
        <v>#DIV/0!</v>
      </c>
      <c r="M35" s="43">
        <v>0</v>
      </c>
      <c r="N35" s="41" t="e">
        <f t="shared" si="38"/>
        <v>#DIV/0!</v>
      </c>
      <c r="O35" s="43">
        <v>0</v>
      </c>
      <c r="P35" s="41" t="e">
        <f t="shared" si="39"/>
        <v>#DIV/0!</v>
      </c>
      <c r="Q35" s="44">
        <v>0</v>
      </c>
    </row>
    <row r="36" spans="1:127" s="134" customFormat="1" ht="15" customHeight="1" thickBot="1" x14ac:dyDescent="0.35">
      <c r="A36" s="124" t="s">
        <v>84</v>
      </c>
      <c r="B36" s="130"/>
      <c r="C36" s="131"/>
      <c r="D36" s="132"/>
      <c r="E36" s="131"/>
      <c r="F36" s="132"/>
      <c r="G36" s="131"/>
      <c r="H36" s="132"/>
      <c r="I36" s="131"/>
      <c r="J36" s="132"/>
      <c r="K36" s="131"/>
      <c r="L36" s="132"/>
      <c r="M36" s="131"/>
      <c r="N36" s="132"/>
      <c r="O36" s="131"/>
      <c r="P36" s="132"/>
      <c r="Q36" s="133"/>
    </row>
    <row r="37" spans="1:127" s="42" customFormat="1" ht="27" customHeight="1" x14ac:dyDescent="0.3">
      <c r="A37" s="135" t="s">
        <v>139</v>
      </c>
      <c r="B37" s="80" t="s">
        <v>93</v>
      </c>
      <c r="C37" s="63">
        <f t="shared" ref="C37:C39" si="40">E37+G37+I37+K37+O37+Q37</f>
        <v>0</v>
      </c>
      <c r="D37" s="41" t="e">
        <f t="shared" ref="D37:D40" si="41">E37/C37</f>
        <v>#DIV/0!</v>
      </c>
      <c r="E37" s="43">
        <v>0</v>
      </c>
      <c r="F37" s="41" t="e">
        <f t="shared" ref="F37:F40" si="42">G37/C37</f>
        <v>#DIV/0!</v>
      </c>
      <c r="G37" s="43">
        <v>0</v>
      </c>
      <c r="H37" s="41" t="e">
        <f t="shared" ref="H37:H40" si="43">I37/C37</f>
        <v>#DIV/0!</v>
      </c>
      <c r="I37" s="43">
        <v>0</v>
      </c>
      <c r="J37" s="41" t="e">
        <f t="shared" ref="J37:J40" si="44">K37/C37</f>
        <v>#DIV/0!</v>
      </c>
      <c r="K37" s="43">
        <v>0</v>
      </c>
      <c r="L37" s="41" t="e">
        <f t="shared" si="16"/>
        <v>#DIV/0!</v>
      </c>
      <c r="M37" s="43">
        <v>0</v>
      </c>
      <c r="N37" s="41" t="e">
        <f t="shared" si="17"/>
        <v>#DIV/0!</v>
      </c>
      <c r="O37" s="43">
        <v>0</v>
      </c>
      <c r="P37" s="41" t="e">
        <f t="shared" si="18"/>
        <v>#DIV/0!</v>
      </c>
      <c r="Q37" s="44">
        <v>0</v>
      </c>
    </row>
    <row r="38" spans="1:127" s="42" customFormat="1" ht="27" customHeight="1" x14ac:dyDescent="0.3">
      <c r="A38" s="135" t="s">
        <v>140</v>
      </c>
      <c r="B38" s="80" t="s">
        <v>207</v>
      </c>
      <c r="C38" s="63">
        <f t="shared" si="40"/>
        <v>0</v>
      </c>
      <c r="D38" s="41" t="e">
        <f t="shared" si="41"/>
        <v>#DIV/0!</v>
      </c>
      <c r="E38" s="43">
        <v>0</v>
      </c>
      <c r="F38" s="41" t="e">
        <f t="shared" si="42"/>
        <v>#DIV/0!</v>
      </c>
      <c r="G38" s="43">
        <v>0</v>
      </c>
      <c r="H38" s="41" t="e">
        <f t="shared" si="43"/>
        <v>#DIV/0!</v>
      </c>
      <c r="I38" s="43">
        <v>0</v>
      </c>
      <c r="J38" s="41" t="e">
        <f t="shared" si="44"/>
        <v>#DIV/0!</v>
      </c>
      <c r="K38" s="43">
        <v>0</v>
      </c>
      <c r="L38" s="41" t="e">
        <f t="shared" si="16"/>
        <v>#DIV/0!</v>
      </c>
      <c r="M38" s="43">
        <v>0</v>
      </c>
      <c r="N38" s="41" t="e">
        <f t="shared" si="17"/>
        <v>#DIV/0!</v>
      </c>
      <c r="O38" s="43">
        <v>0</v>
      </c>
      <c r="P38" s="41" t="e">
        <f t="shared" si="18"/>
        <v>#DIV/0!</v>
      </c>
      <c r="Q38" s="44">
        <v>0</v>
      </c>
    </row>
    <row r="39" spans="1:127" s="42" customFormat="1" ht="27" customHeight="1" thickBot="1" x14ac:dyDescent="0.35">
      <c r="A39" s="135" t="s">
        <v>141</v>
      </c>
      <c r="B39" s="80" t="s">
        <v>92</v>
      </c>
      <c r="C39" s="63">
        <f t="shared" si="40"/>
        <v>0</v>
      </c>
      <c r="D39" s="41" t="e">
        <f t="shared" si="41"/>
        <v>#DIV/0!</v>
      </c>
      <c r="E39" s="43">
        <v>0</v>
      </c>
      <c r="F39" s="41" t="e">
        <f t="shared" si="42"/>
        <v>#DIV/0!</v>
      </c>
      <c r="G39" s="43">
        <v>0</v>
      </c>
      <c r="H39" s="41" t="e">
        <f t="shared" si="43"/>
        <v>#DIV/0!</v>
      </c>
      <c r="I39" s="43">
        <v>0</v>
      </c>
      <c r="J39" s="41" t="e">
        <f t="shared" si="44"/>
        <v>#DIV/0!</v>
      </c>
      <c r="K39" s="43">
        <v>0</v>
      </c>
      <c r="L39" s="41" t="e">
        <f t="shared" si="16"/>
        <v>#DIV/0!</v>
      </c>
      <c r="M39" s="43">
        <v>0</v>
      </c>
      <c r="N39" s="41" t="e">
        <f t="shared" si="17"/>
        <v>#DIV/0!</v>
      </c>
      <c r="O39" s="43">
        <v>0</v>
      </c>
      <c r="P39" s="41" t="e">
        <f t="shared" si="18"/>
        <v>#DIV/0!</v>
      </c>
      <c r="Q39" s="44">
        <v>0</v>
      </c>
    </row>
    <row r="40" spans="1:127" s="42" customFormat="1" ht="22.5" customHeight="1" thickBot="1" x14ac:dyDescent="0.35">
      <c r="A40" s="163" t="s">
        <v>127</v>
      </c>
      <c r="B40" s="164"/>
      <c r="C40" s="45">
        <f>SUM(C23:C39)</f>
        <v>0</v>
      </c>
      <c r="D40" s="46" t="e">
        <f t="shared" si="41"/>
        <v>#DIV/0!</v>
      </c>
      <c r="E40" s="45">
        <f>SUM(E22:E39)</f>
        <v>0</v>
      </c>
      <c r="F40" s="46" t="e">
        <f t="shared" si="42"/>
        <v>#DIV/0!</v>
      </c>
      <c r="G40" s="45">
        <f>SUM(G22:G39)</f>
        <v>0</v>
      </c>
      <c r="H40" s="46" t="e">
        <f t="shared" si="43"/>
        <v>#DIV/0!</v>
      </c>
      <c r="I40" s="45">
        <f>SUM(I22:I39)</f>
        <v>0</v>
      </c>
      <c r="J40" s="46" t="e">
        <f t="shared" si="44"/>
        <v>#DIV/0!</v>
      </c>
      <c r="K40" s="45">
        <f>SUM(K22:K39)</f>
        <v>0</v>
      </c>
      <c r="L40" s="46" t="e">
        <f t="shared" si="16"/>
        <v>#DIV/0!</v>
      </c>
      <c r="M40" s="45">
        <f>SUM(M22:M39)</f>
        <v>0</v>
      </c>
      <c r="N40" s="46" t="e">
        <f t="shared" si="17"/>
        <v>#DIV/0!</v>
      </c>
      <c r="O40" s="45">
        <f>SUM(O22:O39)</f>
        <v>0</v>
      </c>
      <c r="P40" s="46" t="e">
        <f t="shared" si="18"/>
        <v>#DIV/0!</v>
      </c>
      <c r="Q40" s="47">
        <f>SUM(Q22:Q39)</f>
        <v>0</v>
      </c>
    </row>
    <row r="41" spans="1:127" x14ac:dyDescent="0.25">
      <c r="A41" s="53"/>
      <c r="B41" s="48"/>
      <c r="C41" s="49"/>
      <c r="D41" s="50"/>
      <c r="E41" s="51"/>
      <c r="F41" s="54"/>
      <c r="G41" s="55"/>
      <c r="H41" s="52"/>
      <c r="I41" s="49"/>
      <c r="J41" s="50"/>
      <c r="K41" s="51"/>
      <c r="L41" s="54"/>
      <c r="M41" s="55"/>
      <c r="N41" s="54"/>
      <c r="O41" s="55"/>
      <c r="P41" s="52"/>
      <c r="Q41" s="49"/>
    </row>
    <row r="42" spans="1:127" s="57" customFormat="1" x14ac:dyDescent="0.25">
      <c r="A42" s="40"/>
      <c r="B42" s="56"/>
      <c r="C42" s="51"/>
      <c r="D42" s="52"/>
      <c r="E42" s="51"/>
      <c r="F42" s="52"/>
      <c r="G42" s="51"/>
      <c r="H42" s="52"/>
      <c r="I42" s="51"/>
      <c r="J42" s="52"/>
      <c r="K42" s="51"/>
      <c r="L42" s="52"/>
      <c r="M42" s="51"/>
      <c r="N42" s="52"/>
      <c r="O42" s="51"/>
      <c r="P42" s="52"/>
      <c r="Q42" s="51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</row>
    <row r="43" spans="1:127" ht="13.8" thickBot="1" x14ac:dyDescent="0.3">
      <c r="B43" s="56"/>
      <c r="C43" s="51"/>
      <c r="D43" s="52"/>
      <c r="E43" s="51"/>
      <c r="F43" s="52"/>
      <c r="G43" s="51"/>
      <c r="H43" s="52"/>
      <c r="I43" s="51"/>
      <c r="J43" s="52"/>
      <c r="K43" s="51"/>
      <c r="L43" s="52"/>
      <c r="M43" s="51"/>
      <c r="N43" s="52"/>
      <c r="O43" s="51"/>
      <c r="P43" s="52"/>
      <c r="Q43" s="51"/>
    </row>
    <row r="44" spans="1:127" ht="25.5" customHeight="1" thickBot="1" x14ac:dyDescent="0.3">
      <c r="B44" s="58" t="s">
        <v>43</v>
      </c>
      <c r="C44" s="59">
        <f>C19+C40</f>
        <v>0</v>
      </c>
      <c r="D44" s="59" t="e">
        <f t="shared" ref="D44:Q44" si="45">D19+D40</f>
        <v>#DIV/0!</v>
      </c>
      <c r="E44" s="59">
        <f t="shared" si="45"/>
        <v>0</v>
      </c>
      <c r="F44" s="59" t="e">
        <f t="shared" si="45"/>
        <v>#DIV/0!</v>
      </c>
      <c r="G44" s="59">
        <f t="shared" si="45"/>
        <v>0</v>
      </c>
      <c r="H44" s="59" t="e">
        <f t="shared" si="45"/>
        <v>#DIV/0!</v>
      </c>
      <c r="I44" s="59">
        <f t="shared" si="45"/>
        <v>0</v>
      </c>
      <c r="J44" s="59" t="e">
        <f t="shared" si="45"/>
        <v>#DIV/0!</v>
      </c>
      <c r="K44" s="59">
        <f t="shared" si="45"/>
        <v>0</v>
      </c>
      <c r="L44" s="59" t="e">
        <f t="shared" si="45"/>
        <v>#DIV/0!</v>
      </c>
      <c r="M44" s="59">
        <f t="shared" si="45"/>
        <v>0</v>
      </c>
      <c r="N44" s="59" t="e">
        <f t="shared" si="45"/>
        <v>#DIV/0!</v>
      </c>
      <c r="O44" s="59">
        <f t="shared" si="45"/>
        <v>0</v>
      </c>
      <c r="P44" s="59" t="e">
        <f t="shared" si="45"/>
        <v>#DIV/0!</v>
      </c>
      <c r="Q44" s="59">
        <f t="shared" si="45"/>
        <v>0</v>
      </c>
    </row>
    <row r="45" spans="1:127" s="60" customFormat="1" x14ac:dyDescent="0.25">
      <c r="A45" s="40"/>
      <c r="B45" s="56"/>
      <c r="C45" s="51"/>
      <c r="D45" s="52"/>
      <c r="E45" s="51"/>
      <c r="F45" s="52"/>
      <c r="G45" s="51"/>
      <c r="H45" s="52"/>
      <c r="I45" s="51"/>
      <c r="J45" s="52"/>
      <c r="K45" s="51"/>
      <c r="L45" s="52"/>
      <c r="M45" s="51"/>
      <c r="N45" s="52"/>
      <c r="O45" s="51"/>
      <c r="P45" s="52"/>
      <c r="Q45" s="51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  <c r="CU45" s="40"/>
      <c r="CV45" s="40"/>
      <c r="CW45" s="40"/>
      <c r="CX45" s="40"/>
      <c r="CY45" s="40"/>
      <c r="CZ45" s="40"/>
      <c r="DA45" s="40"/>
      <c r="DB45" s="40"/>
      <c r="DC45" s="40"/>
      <c r="DD45" s="40"/>
      <c r="DE45" s="40"/>
      <c r="DF45" s="40"/>
      <c r="DG45" s="40"/>
      <c r="DH45" s="40"/>
      <c r="DI45" s="40"/>
      <c r="DJ45" s="40"/>
      <c r="DK45" s="40"/>
      <c r="DL45" s="40"/>
      <c r="DM45" s="40"/>
      <c r="DN45" s="40"/>
      <c r="DO45" s="40"/>
      <c r="DP45" s="40"/>
      <c r="DQ45" s="40"/>
      <c r="DR45" s="40"/>
      <c r="DS45" s="40"/>
      <c r="DT45" s="40"/>
      <c r="DU45" s="40"/>
      <c r="DV45" s="40"/>
      <c r="DW45" s="40"/>
    </row>
    <row r="46" spans="1:127" x14ac:dyDescent="0.25">
      <c r="B46" s="56"/>
      <c r="C46" s="51"/>
      <c r="D46" s="52"/>
      <c r="E46" s="51"/>
      <c r="F46" s="52"/>
      <c r="G46" s="51"/>
      <c r="H46" s="52"/>
      <c r="I46" s="51"/>
      <c r="J46" s="52"/>
      <c r="K46" s="51"/>
      <c r="L46" s="52"/>
      <c r="M46" s="51"/>
      <c r="N46" s="52"/>
      <c r="O46" s="51"/>
      <c r="P46" s="52"/>
      <c r="Q46" s="51"/>
    </row>
    <row r="47" spans="1:127" x14ac:dyDescent="0.25">
      <c r="B47" s="56"/>
      <c r="C47" s="51"/>
      <c r="D47" s="52"/>
      <c r="E47" s="51"/>
      <c r="F47" s="52"/>
      <c r="G47" s="51"/>
      <c r="H47" s="52"/>
      <c r="I47" s="51"/>
      <c r="J47" s="52"/>
      <c r="K47" s="51"/>
      <c r="L47" s="52"/>
      <c r="M47" s="51"/>
      <c r="N47" s="52"/>
      <c r="O47" s="51"/>
      <c r="P47" s="52"/>
      <c r="Q47" s="51"/>
    </row>
  </sheetData>
  <mergeCells count="18">
    <mergeCell ref="A21:Q21"/>
    <mergeCell ref="A40:B40"/>
    <mergeCell ref="L6:M6"/>
    <mergeCell ref="N6:O6"/>
    <mergeCell ref="P6:Q6"/>
    <mergeCell ref="R6:S6"/>
    <mergeCell ref="A8:Q8"/>
    <mergeCell ref="A19:B19"/>
    <mergeCell ref="A1:Q1"/>
    <mergeCell ref="B3:Q3"/>
    <mergeCell ref="A4:B4"/>
    <mergeCell ref="A5:B7"/>
    <mergeCell ref="C5:C7"/>
    <mergeCell ref="D5:Q5"/>
    <mergeCell ref="D6:E6"/>
    <mergeCell ref="F6:G6"/>
    <mergeCell ref="H6:I6"/>
    <mergeCell ref="J6:K6"/>
  </mergeCells>
  <phoneticPr fontId="14" type="noConversion"/>
  <printOptions horizontalCentered="1" verticalCentered="1"/>
  <pageMargins left="0" right="0" top="1.5748031496062993" bottom="0.98425196850393704" header="0.31496062992125984" footer="0.31496062992125984"/>
  <pageSetup paperSize="9" scale="95" orientation="landscape" r:id="rId1"/>
  <headerFooter alignWithMargins="0">
    <oddHeader>&amp;C&amp;24Opération A - Mission MOE                                                                                                                                         Tableau de répartition des honoraires</oddHeader>
    <oddFooter>&amp;LNom du rédacteur&amp;CSociété&amp;RDate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zoomScale="82" zoomScaleNormal="82" workbookViewId="0">
      <selection activeCell="O4" sqref="O4"/>
    </sheetView>
  </sheetViews>
  <sheetFormatPr baseColWidth="10" defaultColWidth="11.5546875" defaultRowHeight="14.4" x14ac:dyDescent="0.3"/>
  <cols>
    <col min="1" max="1" width="11.5546875" style="1"/>
    <col min="2" max="2" width="12.88671875" style="3" bestFit="1" customWidth="1"/>
    <col min="3" max="4" width="11.5546875" style="1"/>
    <col min="5" max="5" width="91.5546875" style="3" customWidth="1"/>
    <col min="6" max="6" width="19.44140625" style="3" customWidth="1"/>
    <col min="7" max="7" width="19.5546875" style="1" customWidth="1"/>
    <col min="8" max="8" width="20.33203125" style="1" customWidth="1"/>
    <col min="9" max="16384" width="11.5546875" style="1"/>
  </cols>
  <sheetData>
    <row r="1" spans="1:14" ht="37.5" customHeight="1" thickBot="1" x14ac:dyDescent="0.35">
      <c r="A1" s="148" t="s">
        <v>66</v>
      </c>
      <c r="B1" s="149"/>
      <c r="C1" s="149"/>
      <c r="D1" s="149"/>
      <c r="E1" s="149"/>
      <c r="F1" s="149"/>
      <c r="G1" s="149"/>
      <c r="H1" s="150"/>
    </row>
    <row r="2" spans="1:14" ht="37.5" customHeight="1" thickBot="1" x14ac:dyDescent="0.4">
      <c r="A2" s="151" t="s">
        <v>64</v>
      </c>
      <c r="B2" s="152"/>
      <c r="C2" s="152"/>
      <c r="D2" s="152"/>
      <c r="E2" s="152"/>
      <c r="F2" s="152"/>
      <c r="G2" s="152"/>
      <c r="H2" s="153"/>
      <c r="I2" s="2"/>
      <c r="J2" s="2"/>
      <c r="K2" s="2"/>
      <c r="L2" s="2"/>
      <c r="M2" s="2"/>
      <c r="N2" s="2"/>
    </row>
    <row r="3" spans="1:14" ht="37.5" customHeight="1" thickBot="1" x14ac:dyDescent="0.4">
      <c r="A3" s="145" t="s">
        <v>29</v>
      </c>
      <c r="B3" s="146"/>
      <c r="C3" s="146"/>
      <c r="D3" s="146"/>
      <c r="E3" s="146"/>
      <c r="F3" s="146"/>
      <c r="G3" s="146"/>
      <c r="H3" s="147"/>
      <c r="I3" s="2"/>
      <c r="J3" s="2"/>
      <c r="K3" s="2"/>
      <c r="L3" s="2"/>
      <c r="M3" s="2"/>
      <c r="N3" s="2"/>
    </row>
    <row r="4" spans="1:14" ht="57" customHeight="1" thickBot="1" x14ac:dyDescent="0.35">
      <c r="A4" s="37" t="s">
        <v>2</v>
      </c>
      <c r="B4" s="38" t="s">
        <v>16</v>
      </c>
      <c r="C4" s="39" t="s">
        <v>0</v>
      </c>
      <c r="D4" s="39" t="s">
        <v>3</v>
      </c>
      <c r="E4" s="34" t="s">
        <v>1</v>
      </c>
      <c r="F4" s="65"/>
      <c r="G4" s="35" t="s">
        <v>26</v>
      </c>
      <c r="H4" s="36" t="s">
        <v>27</v>
      </c>
    </row>
    <row r="5" spans="1:14" ht="18.600000000000001" thickBot="1" x14ac:dyDescent="0.4">
      <c r="A5" s="185" t="s">
        <v>25</v>
      </c>
      <c r="B5" s="186"/>
      <c r="C5" s="186"/>
      <c r="D5" s="186"/>
      <c r="E5" s="186"/>
      <c r="F5" s="141"/>
      <c r="G5" s="142"/>
      <c r="H5" s="143"/>
    </row>
    <row r="6" spans="1:14" s="8" customFormat="1" ht="32.25" customHeight="1" x14ac:dyDescent="0.3">
      <c r="A6" s="106">
        <v>2</v>
      </c>
      <c r="B6" s="107" t="s">
        <v>17</v>
      </c>
      <c r="C6" s="108" t="s">
        <v>142</v>
      </c>
      <c r="D6" s="109" t="s">
        <v>4</v>
      </c>
      <c r="E6" s="64" t="s">
        <v>190</v>
      </c>
      <c r="F6" s="110"/>
      <c r="G6" s="26">
        <v>0</v>
      </c>
      <c r="H6" s="27">
        <f t="shared" ref="H6:H14" si="0">G6*1.2</f>
        <v>0</v>
      </c>
    </row>
    <row r="7" spans="1:14" s="8" customFormat="1" ht="32.25" customHeight="1" x14ac:dyDescent="0.3">
      <c r="A7" s="106">
        <v>2</v>
      </c>
      <c r="B7" s="107" t="s">
        <v>17</v>
      </c>
      <c r="C7" s="108" t="s">
        <v>143</v>
      </c>
      <c r="D7" s="109" t="s">
        <v>4</v>
      </c>
      <c r="E7" s="64" t="s">
        <v>191</v>
      </c>
      <c r="F7" s="110"/>
      <c r="G7" s="28">
        <v>0</v>
      </c>
      <c r="H7" s="29">
        <f t="shared" si="0"/>
        <v>0</v>
      </c>
    </row>
    <row r="8" spans="1:14" s="8" customFormat="1" ht="32.25" customHeight="1" x14ac:dyDescent="0.3">
      <c r="A8" s="106">
        <v>2</v>
      </c>
      <c r="B8" s="107" t="s">
        <v>17</v>
      </c>
      <c r="C8" s="108" t="s">
        <v>144</v>
      </c>
      <c r="D8" s="109" t="s">
        <v>4</v>
      </c>
      <c r="E8" s="64" t="s">
        <v>189</v>
      </c>
      <c r="F8" s="110"/>
      <c r="G8" s="28">
        <v>0</v>
      </c>
      <c r="H8" s="29">
        <f t="shared" si="0"/>
        <v>0</v>
      </c>
    </row>
    <row r="9" spans="1:14" s="8" customFormat="1" ht="32.25" customHeight="1" x14ac:dyDescent="0.3">
      <c r="A9" s="106">
        <v>2</v>
      </c>
      <c r="B9" s="107" t="s">
        <v>17</v>
      </c>
      <c r="C9" s="108" t="s">
        <v>145</v>
      </c>
      <c r="D9" s="109" t="s">
        <v>4</v>
      </c>
      <c r="E9" s="64" t="s">
        <v>192</v>
      </c>
      <c r="F9" s="110"/>
      <c r="G9" s="28">
        <v>0</v>
      </c>
      <c r="H9" s="29">
        <f t="shared" si="0"/>
        <v>0</v>
      </c>
    </row>
    <row r="10" spans="1:14" s="8" customFormat="1" ht="32.25" customHeight="1" x14ac:dyDescent="0.3">
      <c r="A10" s="106">
        <v>2</v>
      </c>
      <c r="B10" s="107" t="s">
        <v>17</v>
      </c>
      <c r="C10" s="108" t="s">
        <v>146</v>
      </c>
      <c r="D10" s="109" t="s">
        <v>4</v>
      </c>
      <c r="E10" s="64" t="s">
        <v>155</v>
      </c>
      <c r="F10" s="110"/>
      <c r="G10" s="28">
        <v>0</v>
      </c>
      <c r="H10" s="29">
        <f t="shared" si="0"/>
        <v>0</v>
      </c>
    </row>
    <row r="11" spans="1:14" s="8" customFormat="1" ht="32.25" customHeight="1" x14ac:dyDescent="0.3">
      <c r="A11" s="106">
        <v>2</v>
      </c>
      <c r="B11" s="107" t="s">
        <v>17</v>
      </c>
      <c r="C11" s="108" t="s">
        <v>147</v>
      </c>
      <c r="D11" s="109" t="s">
        <v>4</v>
      </c>
      <c r="E11" s="64" t="s">
        <v>151</v>
      </c>
      <c r="F11" s="110"/>
      <c r="G11" s="28">
        <v>0</v>
      </c>
      <c r="H11" s="29">
        <f t="shared" si="0"/>
        <v>0</v>
      </c>
    </row>
    <row r="12" spans="1:14" s="8" customFormat="1" ht="32.25" customHeight="1" x14ac:dyDescent="0.3">
      <c r="A12" s="106">
        <v>2</v>
      </c>
      <c r="B12" s="107" t="s">
        <v>17</v>
      </c>
      <c r="C12" s="108" t="s">
        <v>148</v>
      </c>
      <c r="D12" s="109" t="s">
        <v>4</v>
      </c>
      <c r="E12" s="64" t="s">
        <v>152</v>
      </c>
      <c r="F12" s="110"/>
      <c r="G12" s="28">
        <v>0</v>
      </c>
      <c r="H12" s="29">
        <f t="shared" si="0"/>
        <v>0</v>
      </c>
    </row>
    <row r="13" spans="1:14" s="8" customFormat="1" ht="32.25" customHeight="1" x14ac:dyDescent="0.3">
      <c r="A13" s="106">
        <v>2</v>
      </c>
      <c r="B13" s="107" t="s">
        <v>17</v>
      </c>
      <c r="C13" s="108" t="s">
        <v>149</v>
      </c>
      <c r="D13" s="109" t="s">
        <v>4</v>
      </c>
      <c r="E13" s="64" t="s">
        <v>153</v>
      </c>
      <c r="F13" s="110"/>
      <c r="G13" s="28">
        <v>0</v>
      </c>
      <c r="H13" s="29">
        <f t="shared" si="0"/>
        <v>0</v>
      </c>
    </row>
    <row r="14" spans="1:14" s="8" customFormat="1" ht="32.25" customHeight="1" thickBot="1" x14ac:dyDescent="0.35">
      <c r="A14" s="106">
        <v>2</v>
      </c>
      <c r="B14" s="107" t="s">
        <v>17</v>
      </c>
      <c r="C14" s="108" t="s">
        <v>150</v>
      </c>
      <c r="D14" s="109" t="s">
        <v>4</v>
      </c>
      <c r="E14" s="64" t="s">
        <v>156</v>
      </c>
      <c r="F14" s="110"/>
      <c r="G14" s="30">
        <v>0</v>
      </c>
      <c r="H14" s="31">
        <f t="shared" si="0"/>
        <v>0</v>
      </c>
    </row>
    <row r="15" spans="1:14" s="8" customFormat="1" ht="32.25" customHeight="1" thickBot="1" x14ac:dyDescent="0.35">
      <c r="B15" s="16"/>
      <c r="E15" s="88" t="s">
        <v>70</v>
      </c>
      <c r="F15" s="81"/>
      <c r="G15" s="136">
        <f>SUM(G2:G14)</f>
        <v>0</v>
      </c>
      <c r="H15" s="136">
        <f>SUM(H2:H14)</f>
        <v>0</v>
      </c>
    </row>
    <row r="16" spans="1:14" s="8" customFormat="1" ht="32.25" customHeight="1" x14ac:dyDescent="0.3">
      <c r="B16" s="16"/>
      <c r="E16" s="81"/>
      <c r="F16" s="81"/>
      <c r="G16" s="137"/>
      <c r="H16" s="137"/>
    </row>
    <row r="17" spans="1:14" s="16" customFormat="1" ht="9" customHeight="1" thickBot="1" x14ac:dyDescent="0.35"/>
    <row r="18" spans="1:14" s="8" customFormat="1" ht="18.600000000000001" thickBot="1" x14ac:dyDescent="0.4">
      <c r="A18" s="156" t="s">
        <v>28</v>
      </c>
      <c r="B18" s="157"/>
      <c r="C18" s="157"/>
      <c r="D18" s="157"/>
      <c r="E18" s="157"/>
      <c r="F18" s="144"/>
      <c r="G18" s="142"/>
      <c r="H18" s="143"/>
    </row>
    <row r="19" spans="1:14" s="8" customFormat="1" ht="32.25" customHeight="1" x14ac:dyDescent="0.3">
      <c r="A19" s="106">
        <v>2</v>
      </c>
      <c r="B19" s="107" t="s">
        <v>18</v>
      </c>
      <c r="C19" s="108" t="s">
        <v>165</v>
      </c>
      <c r="D19" s="109" t="s">
        <v>5</v>
      </c>
      <c r="E19" s="64" t="s">
        <v>163</v>
      </c>
      <c r="F19" s="110"/>
      <c r="G19" s="28">
        <v>0</v>
      </c>
      <c r="H19" s="29">
        <f>G19*1.2</f>
        <v>0</v>
      </c>
    </row>
    <row r="20" spans="1:14" s="8" customFormat="1" ht="32.25" customHeight="1" x14ac:dyDescent="0.3">
      <c r="A20" s="106">
        <v>2</v>
      </c>
      <c r="B20" s="107" t="s">
        <v>18</v>
      </c>
      <c r="C20" s="108" t="s">
        <v>166</v>
      </c>
      <c r="D20" s="109" t="s">
        <v>5</v>
      </c>
      <c r="E20" s="64" t="s">
        <v>162</v>
      </c>
      <c r="F20" s="110"/>
      <c r="G20" s="28">
        <v>0</v>
      </c>
      <c r="H20" s="29">
        <f t="shared" ref="H20" si="1">G20*1.2</f>
        <v>0</v>
      </c>
    </row>
    <row r="21" spans="1:14" s="8" customFormat="1" ht="32.25" customHeight="1" x14ac:dyDescent="0.3">
      <c r="A21" s="106">
        <v>2</v>
      </c>
      <c r="B21" s="107" t="s">
        <v>18</v>
      </c>
      <c r="C21" s="108" t="s">
        <v>167</v>
      </c>
      <c r="D21" s="109" t="s">
        <v>5</v>
      </c>
      <c r="E21" s="64" t="s">
        <v>208</v>
      </c>
      <c r="F21" s="110"/>
      <c r="G21" s="28">
        <v>0</v>
      </c>
      <c r="H21" s="29">
        <f t="shared" ref="H21:H27" si="2">G21*1.2</f>
        <v>0</v>
      </c>
    </row>
    <row r="22" spans="1:14" s="8" customFormat="1" ht="32.25" customHeight="1" x14ac:dyDescent="0.3">
      <c r="A22" s="106">
        <v>2</v>
      </c>
      <c r="B22" s="107" t="s">
        <v>18</v>
      </c>
      <c r="C22" s="108" t="s">
        <v>168</v>
      </c>
      <c r="D22" s="109" t="s">
        <v>5</v>
      </c>
      <c r="E22" s="64" t="s">
        <v>159</v>
      </c>
      <c r="F22" s="110"/>
      <c r="G22" s="28">
        <v>0</v>
      </c>
      <c r="H22" s="29">
        <f t="shared" si="2"/>
        <v>0</v>
      </c>
    </row>
    <row r="23" spans="1:14" s="8" customFormat="1" ht="32.25" customHeight="1" x14ac:dyDescent="0.3">
      <c r="A23" s="106">
        <v>2</v>
      </c>
      <c r="B23" s="107" t="s">
        <v>18</v>
      </c>
      <c r="C23" s="108" t="s">
        <v>169</v>
      </c>
      <c r="D23" s="109" t="s">
        <v>5</v>
      </c>
      <c r="E23" s="64" t="s">
        <v>160</v>
      </c>
      <c r="F23" s="110"/>
      <c r="G23" s="28">
        <v>0</v>
      </c>
      <c r="H23" s="29">
        <f>G23*1.2</f>
        <v>0</v>
      </c>
    </row>
    <row r="24" spans="1:14" s="8" customFormat="1" ht="32.25" customHeight="1" x14ac:dyDescent="0.3">
      <c r="A24" s="106">
        <v>2</v>
      </c>
      <c r="B24" s="107" t="s">
        <v>18</v>
      </c>
      <c r="C24" s="108" t="s">
        <v>170</v>
      </c>
      <c r="D24" s="109" t="s">
        <v>5</v>
      </c>
      <c r="E24" s="64" t="s">
        <v>161</v>
      </c>
      <c r="F24" s="110"/>
      <c r="G24" s="28">
        <v>0</v>
      </c>
      <c r="H24" s="29">
        <f>G24*1.2</f>
        <v>0</v>
      </c>
    </row>
    <row r="25" spans="1:14" s="8" customFormat="1" ht="32.25" customHeight="1" x14ac:dyDescent="0.3">
      <c r="A25" s="106">
        <v>2</v>
      </c>
      <c r="B25" s="107" t="s">
        <v>18</v>
      </c>
      <c r="C25" s="108" t="s">
        <v>171</v>
      </c>
      <c r="D25" s="109" t="s">
        <v>5</v>
      </c>
      <c r="E25" s="64" t="s">
        <v>24</v>
      </c>
      <c r="F25" s="110"/>
      <c r="G25" s="28">
        <v>0</v>
      </c>
      <c r="H25" s="29">
        <f t="shared" si="2"/>
        <v>0</v>
      </c>
    </row>
    <row r="26" spans="1:14" s="8" customFormat="1" ht="32.25" customHeight="1" x14ac:dyDescent="0.3">
      <c r="A26" s="106">
        <v>2</v>
      </c>
      <c r="B26" s="107" t="s">
        <v>18</v>
      </c>
      <c r="C26" s="108" t="s">
        <v>172</v>
      </c>
      <c r="D26" s="109" t="s">
        <v>5</v>
      </c>
      <c r="E26" s="64" t="s">
        <v>158</v>
      </c>
      <c r="F26" s="110"/>
      <c r="G26" s="28">
        <v>0</v>
      </c>
      <c r="H26" s="29">
        <f t="shared" si="2"/>
        <v>0</v>
      </c>
    </row>
    <row r="27" spans="1:14" s="8" customFormat="1" ht="32.25" customHeight="1" thickBot="1" x14ac:dyDescent="0.35">
      <c r="A27" s="106">
        <v>2</v>
      </c>
      <c r="B27" s="107" t="s">
        <v>18</v>
      </c>
      <c r="C27" s="108" t="s">
        <v>173</v>
      </c>
      <c r="D27" s="109" t="s">
        <v>5</v>
      </c>
      <c r="E27" s="64" t="s">
        <v>157</v>
      </c>
      <c r="F27" s="110"/>
      <c r="G27" s="28">
        <v>0</v>
      </c>
      <c r="H27" s="29">
        <f t="shared" si="2"/>
        <v>0</v>
      </c>
    </row>
    <row r="28" spans="1:14" s="8" customFormat="1" ht="32.25" customHeight="1" thickBot="1" x14ac:dyDescent="0.35">
      <c r="A28" s="82"/>
      <c r="B28" s="83"/>
      <c r="C28" s="82"/>
      <c r="D28" s="82"/>
      <c r="E28" s="87" t="s">
        <v>154</v>
      </c>
      <c r="F28" s="84"/>
      <c r="G28" s="136">
        <f>SUM(G14:G27)</f>
        <v>0</v>
      </c>
      <c r="H28" s="136">
        <f>SUM(H14:H27)</f>
        <v>0</v>
      </c>
    </row>
    <row r="29" spans="1:14" s="8" customFormat="1" ht="10.5" customHeight="1" x14ac:dyDescent="0.35">
      <c r="A29" s="79"/>
      <c r="B29" s="79"/>
      <c r="C29" s="79"/>
      <c r="D29" s="79"/>
      <c r="E29" s="79"/>
      <c r="F29" s="79"/>
      <c r="G29" s="24"/>
      <c r="H29" s="25"/>
    </row>
    <row r="30" spans="1:14" ht="29.4" thickBot="1" x14ac:dyDescent="0.35">
      <c r="E30" s="94" t="s">
        <v>115</v>
      </c>
    </row>
    <row r="31" spans="1:14" ht="37.5" customHeight="1" thickBot="1" x14ac:dyDescent="0.4">
      <c r="A31" s="101" t="s">
        <v>114</v>
      </c>
      <c r="B31" s="102"/>
      <c r="C31" s="102"/>
      <c r="D31" s="102"/>
      <c r="E31" s="104" t="s">
        <v>113</v>
      </c>
      <c r="F31" s="102"/>
      <c r="G31" s="103">
        <f>+G28+G15</f>
        <v>0</v>
      </c>
      <c r="H31" s="103">
        <f>+H28+H15</f>
        <v>0</v>
      </c>
      <c r="I31" s="2"/>
      <c r="J31" s="2"/>
      <c r="K31" s="2"/>
      <c r="L31" s="2"/>
      <c r="M31" s="2"/>
      <c r="N31" s="2"/>
    </row>
    <row r="32" spans="1:14" ht="37.5" customHeight="1" x14ac:dyDescent="0.35">
      <c r="A32" s="138"/>
      <c r="B32" s="138"/>
      <c r="C32" s="138"/>
      <c r="D32" s="138"/>
      <c r="E32" s="139"/>
      <c r="F32" s="138"/>
      <c r="G32" s="140"/>
      <c r="H32" s="140"/>
      <c r="I32" s="2"/>
      <c r="J32" s="2"/>
      <c r="K32" s="2"/>
      <c r="L32" s="2"/>
      <c r="M32" s="2"/>
      <c r="N32" s="2"/>
    </row>
    <row r="33" spans="1:8" ht="15" thickBot="1" x14ac:dyDescent="0.35"/>
    <row r="34" spans="1:8" ht="31.5" customHeight="1" thickBot="1" x14ac:dyDescent="0.35">
      <c r="A34" s="145" t="s">
        <v>46</v>
      </c>
      <c r="B34" s="146"/>
      <c r="C34" s="146"/>
      <c r="D34" s="146"/>
      <c r="E34" s="146"/>
      <c r="F34" s="146"/>
      <c r="G34" s="146"/>
      <c r="H34" s="147"/>
    </row>
    <row r="35" spans="1:8" ht="31.5" customHeight="1" thickBot="1" x14ac:dyDescent="0.35">
      <c r="A35" s="14" t="s">
        <v>53</v>
      </c>
      <c r="B35" s="14" t="s">
        <v>55</v>
      </c>
      <c r="C35" s="14" t="s">
        <v>54</v>
      </c>
      <c r="D35" s="15" t="s">
        <v>3</v>
      </c>
      <c r="E35" s="20" t="s">
        <v>1</v>
      </c>
      <c r="F35" s="66"/>
      <c r="G35" s="21" t="s">
        <v>56</v>
      </c>
      <c r="H35" s="35" t="s">
        <v>57</v>
      </c>
    </row>
    <row r="36" spans="1:8" ht="27" customHeight="1" x14ac:dyDescent="0.3">
      <c r="A36" s="4">
        <v>1</v>
      </c>
      <c r="B36" s="5" t="s">
        <v>48</v>
      </c>
      <c r="C36" s="108" t="s">
        <v>193</v>
      </c>
      <c r="D36" s="7" t="s">
        <v>4</v>
      </c>
      <c r="E36" s="17" t="s">
        <v>58</v>
      </c>
      <c r="F36" s="70" t="s">
        <v>52</v>
      </c>
      <c r="G36" s="73">
        <v>0</v>
      </c>
      <c r="H36" s="67">
        <f>G36*1.2</f>
        <v>0</v>
      </c>
    </row>
    <row r="37" spans="1:8" ht="24" customHeight="1" x14ac:dyDescent="0.3">
      <c r="A37" s="9">
        <v>1</v>
      </c>
      <c r="B37" s="10" t="s">
        <v>48</v>
      </c>
      <c r="C37" s="108" t="s">
        <v>194</v>
      </c>
      <c r="D37" s="12" t="s">
        <v>4</v>
      </c>
      <c r="E37" s="18" t="s">
        <v>59</v>
      </c>
      <c r="F37" s="71" t="s">
        <v>52</v>
      </c>
      <c r="G37" s="74">
        <v>0</v>
      </c>
      <c r="H37" s="68">
        <f t="shared" ref="H37:H40" si="3">G37*1.2</f>
        <v>0</v>
      </c>
    </row>
    <row r="38" spans="1:8" ht="24.75" customHeight="1" x14ac:dyDescent="0.3">
      <c r="A38" s="9">
        <v>1</v>
      </c>
      <c r="B38" s="10" t="s">
        <v>48</v>
      </c>
      <c r="C38" s="108" t="s">
        <v>195</v>
      </c>
      <c r="D38" s="12" t="s">
        <v>5</v>
      </c>
      <c r="E38" s="18" t="s">
        <v>60</v>
      </c>
      <c r="F38" s="71" t="s">
        <v>52</v>
      </c>
      <c r="G38" s="74">
        <v>0</v>
      </c>
      <c r="H38" s="68">
        <f t="shared" si="3"/>
        <v>0</v>
      </c>
    </row>
    <row r="39" spans="1:8" ht="30" customHeight="1" x14ac:dyDescent="0.3">
      <c r="A39" s="9">
        <v>1</v>
      </c>
      <c r="B39" s="10" t="s">
        <v>48</v>
      </c>
      <c r="C39" s="108" t="s">
        <v>196</v>
      </c>
      <c r="D39" s="12" t="s">
        <v>5</v>
      </c>
      <c r="E39" s="18" t="s">
        <v>61</v>
      </c>
      <c r="F39" s="71" t="s">
        <v>52</v>
      </c>
      <c r="G39" s="74">
        <v>0</v>
      </c>
      <c r="H39" s="68">
        <f t="shared" si="3"/>
        <v>0</v>
      </c>
    </row>
    <row r="40" spans="1:8" ht="27" customHeight="1" thickBot="1" x14ac:dyDescent="0.35">
      <c r="A40" s="22">
        <v>1</v>
      </c>
      <c r="B40" s="23" t="s">
        <v>48</v>
      </c>
      <c r="C40" s="108" t="s">
        <v>197</v>
      </c>
      <c r="D40" s="13" t="s">
        <v>5</v>
      </c>
      <c r="E40" s="19" t="s">
        <v>58</v>
      </c>
      <c r="F40" s="72" t="s">
        <v>52</v>
      </c>
      <c r="G40" s="75">
        <v>0</v>
      </c>
      <c r="H40" s="69">
        <f t="shared" si="3"/>
        <v>0</v>
      </c>
    </row>
  </sheetData>
  <mergeCells count="6">
    <mergeCell ref="A34:H34"/>
    <mergeCell ref="A18:E18"/>
    <mergeCell ref="A1:H1"/>
    <mergeCell ref="A5:E5"/>
    <mergeCell ref="A2:H2"/>
    <mergeCell ref="A3:H3"/>
  </mergeCells>
  <phoneticPr fontId="14" type="noConversion"/>
  <pageMargins left="0.7" right="0.7" top="0.75" bottom="0.75" header="0.3" footer="0.3"/>
  <pageSetup paperSize="8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W37"/>
  <sheetViews>
    <sheetView topLeftCell="A8" zoomScale="80" zoomScaleNormal="80" workbookViewId="0">
      <selection activeCell="C19" sqref="C19"/>
    </sheetView>
  </sheetViews>
  <sheetFormatPr baseColWidth="10" defaultRowHeight="13.2" x14ac:dyDescent="0.25"/>
  <cols>
    <col min="1" max="1" width="13.33203125" style="40" customWidth="1"/>
    <col min="2" max="2" width="86.5546875" style="40" bestFit="1" customWidth="1"/>
    <col min="3" max="3" width="15.5546875" style="40" customWidth="1"/>
    <col min="4" max="4" width="15.33203125" style="40" customWidth="1"/>
    <col min="5" max="5" width="15.6640625" style="40" customWidth="1"/>
    <col min="6" max="6" width="13.88671875" style="40" customWidth="1"/>
    <col min="7" max="7" width="15.6640625" style="40" customWidth="1"/>
    <col min="8" max="8" width="13.88671875" style="40" customWidth="1"/>
    <col min="9" max="9" width="15.6640625" style="40" customWidth="1"/>
    <col min="10" max="10" width="13.88671875" style="40" customWidth="1"/>
    <col min="11" max="11" width="15.6640625" style="40" customWidth="1"/>
    <col min="12" max="12" width="13.88671875" style="40" customWidth="1"/>
    <col min="13" max="13" width="15.6640625" style="40" customWidth="1"/>
    <col min="14" max="14" width="13.88671875" style="40" customWidth="1"/>
    <col min="15" max="15" width="15.6640625" style="40" customWidth="1"/>
    <col min="16" max="16" width="13.88671875" style="40" customWidth="1"/>
    <col min="17" max="17" width="15.6640625" style="40" customWidth="1"/>
    <col min="18" max="256" width="11.44140625" style="40"/>
    <col min="257" max="257" width="13.33203125" style="40" customWidth="1"/>
    <col min="258" max="258" width="60.5546875" style="40" customWidth="1"/>
    <col min="259" max="259" width="15.5546875" style="40" customWidth="1"/>
    <col min="260" max="260" width="15.33203125" style="40" customWidth="1"/>
    <col min="261" max="261" width="15.6640625" style="40" customWidth="1"/>
    <col min="262" max="262" width="13.88671875" style="40" customWidth="1"/>
    <col min="263" max="263" width="15.6640625" style="40" customWidth="1"/>
    <col min="264" max="264" width="13.88671875" style="40" customWidth="1"/>
    <col min="265" max="265" width="15.6640625" style="40" customWidth="1"/>
    <col min="266" max="266" width="13.88671875" style="40" customWidth="1"/>
    <col min="267" max="267" width="15.6640625" style="40" customWidth="1"/>
    <col min="268" max="268" width="13.88671875" style="40" customWidth="1"/>
    <col min="269" max="269" width="15.6640625" style="40" customWidth="1"/>
    <col min="270" max="270" width="13.88671875" style="40" customWidth="1"/>
    <col min="271" max="271" width="15.6640625" style="40" customWidth="1"/>
    <col min="272" max="272" width="13.88671875" style="40" customWidth="1"/>
    <col min="273" max="273" width="15.6640625" style="40" customWidth="1"/>
    <col min="274" max="512" width="11.44140625" style="40"/>
    <col min="513" max="513" width="13.33203125" style="40" customWidth="1"/>
    <col min="514" max="514" width="60.5546875" style="40" customWidth="1"/>
    <col min="515" max="515" width="15.5546875" style="40" customWidth="1"/>
    <col min="516" max="516" width="15.33203125" style="40" customWidth="1"/>
    <col min="517" max="517" width="15.6640625" style="40" customWidth="1"/>
    <col min="518" max="518" width="13.88671875" style="40" customWidth="1"/>
    <col min="519" max="519" width="15.6640625" style="40" customWidth="1"/>
    <col min="520" max="520" width="13.88671875" style="40" customWidth="1"/>
    <col min="521" max="521" width="15.6640625" style="40" customWidth="1"/>
    <col min="522" max="522" width="13.88671875" style="40" customWidth="1"/>
    <col min="523" max="523" width="15.6640625" style="40" customWidth="1"/>
    <col min="524" max="524" width="13.88671875" style="40" customWidth="1"/>
    <col min="525" max="525" width="15.6640625" style="40" customWidth="1"/>
    <col min="526" max="526" width="13.88671875" style="40" customWidth="1"/>
    <col min="527" max="527" width="15.6640625" style="40" customWidth="1"/>
    <col min="528" max="528" width="13.88671875" style="40" customWidth="1"/>
    <col min="529" max="529" width="15.6640625" style="40" customWidth="1"/>
    <col min="530" max="768" width="11.44140625" style="40"/>
    <col min="769" max="769" width="13.33203125" style="40" customWidth="1"/>
    <col min="770" max="770" width="60.5546875" style="40" customWidth="1"/>
    <col min="771" max="771" width="15.5546875" style="40" customWidth="1"/>
    <col min="772" max="772" width="15.33203125" style="40" customWidth="1"/>
    <col min="773" max="773" width="15.6640625" style="40" customWidth="1"/>
    <col min="774" max="774" width="13.88671875" style="40" customWidth="1"/>
    <col min="775" max="775" width="15.6640625" style="40" customWidth="1"/>
    <col min="776" max="776" width="13.88671875" style="40" customWidth="1"/>
    <col min="777" max="777" width="15.6640625" style="40" customWidth="1"/>
    <col min="778" max="778" width="13.88671875" style="40" customWidth="1"/>
    <col min="779" max="779" width="15.6640625" style="40" customWidth="1"/>
    <col min="780" max="780" width="13.88671875" style="40" customWidth="1"/>
    <col min="781" max="781" width="15.6640625" style="40" customWidth="1"/>
    <col min="782" max="782" width="13.88671875" style="40" customWidth="1"/>
    <col min="783" max="783" width="15.6640625" style="40" customWidth="1"/>
    <col min="784" max="784" width="13.88671875" style="40" customWidth="1"/>
    <col min="785" max="785" width="15.6640625" style="40" customWidth="1"/>
    <col min="786" max="1024" width="11.44140625" style="40"/>
    <col min="1025" max="1025" width="13.33203125" style="40" customWidth="1"/>
    <col min="1026" max="1026" width="60.5546875" style="40" customWidth="1"/>
    <col min="1027" max="1027" width="15.5546875" style="40" customWidth="1"/>
    <col min="1028" max="1028" width="15.33203125" style="40" customWidth="1"/>
    <col min="1029" max="1029" width="15.6640625" style="40" customWidth="1"/>
    <col min="1030" max="1030" width="13.88671875" style="40" customWidth="1"/>
    <col min="1031" max="1031" width="15.6640625" style="40" customWidth="1"/>
    <col min="1032" max="1032" width="13.88671875" style="40" customWidth="1"/>
    <col min="1033" max="1033" width="15.6640625" style="40" customWidth="1"/>
    <col min="1034" max="1034" width="13.88671875" style="40" customWidth="1"/>
    <col min="1035" max="1035" width="15.6640625" style="40" customWidth="1"/>
    <col min="1036" max="1036" width="13.88671875" style="40" customWidth="1"/>
    <col min="1037" max="1037" width="15.6640625" style="40" customWidth="1"/>
    <col min="1038" max="1038" width="13.88671875" style="40" customWidth="1"/>
    <col min="1039" max="1039" width="15.6640625" style="40" customWidth="1"/>
    <col min="1040" max="1040" width="13.88671875" style="40" customWidth="1"/>
    <col min="1041" max="1041" width="15.6640625" style="40" customWidth="1"/>
    <col min="1042" max="1280" width="11.44140625" style="40"/>
    <col min="1281" max="1281" width="13.33203125" style="40" customWidth="1"/>
    <col min="1282" max="1282" width="60.5546875" style="40" customWidth="1"/>
    <col min="1283" max="1283" width="15.5546875" style="40" customWidth="1"/>
    <col min="1284" max="1284" width="15.33203125" style="40" customWidth="1"/>
    <col min="1285" max="1285" width="15.6640625" style="40" customWidth="1"/>
    <col min="1286" max="1286" width="13.88671875" style="40" customWidth="1"/>
    <col min="1287" max="1287" width="15.6640625" style="40" customWidth="1"/>
    <col min="1288" max="1288" width="13.88671875" style="40" customWidth="1"/>
    <col min="1289" max="1289" width="15.6640625" style="40" customWidth="1"/>
    <col min="1290" max="1290" width="13.88671875" style="40" customWidth="1"/>
    <col min="1291" max="1291" width="15.6640625" style="40" customWidth="1"/>
    <col min="1292" max="1292" width="13.88671875" style="40" customWidth="1"/>
    <col min="1293" max="1293" width="15.6640625" style="40" customWidth="1"/>
    <col min="1294" max="1294" width="13.88671875" style="40" customWidth="1"/>
    <col min="1295" max="1295" width="15.6640625" style="40" customWidth="1"/>
    <col min="1296" max="1296" width="13.88671875" style="40" customWidth="1"/>
    <col min="1297" max="1297" width="15.6640625" style="40" customWidth="1"/>
    <col min="1298" max="1536" width="11.44140625" style="40"/>
    <col min="1537" max="1537" width="13.33203125" style="40" customWidth="1"/>
    <col min="1538" max="1538" width="60.5546875" style="40" customWidth="1"/>
    <col min="1539" max="1539" width="15.5546875" style="40" customWidth="1"/>
    <col min="1540" max="1540" width="15.33203125" style="40" customWidth="1"/>
    <col min="1541" max="1541" width="15.6640625" style="40" customWidth="1"/>
    <col min="1542" max="1542" width="13.88671875" style="40" customWidth="1"/>
    <col min="1543" max="1543" width="15.6640625" style="40" customWidth="1"/>
    <col min="1544" max="1544" width="13.88671875" style="40" customWidth="1"/>
    <col min="1545" max="1545" width="15.6640625" style="40" customWidth="1"/>
    <col min="1546" max="1546" width="13.88671875" style="40" customWidth="1"/>
    <col min="1547" max="1547" width="15.6640625" style="40" customWidth="1"/>
    <col min="1548" max="1548" width="13.88671875" style="40" customWidth="1"/>
    <col min="1549" max="1549" width="15.6640625" style="40" customWidth="1"/>
    <col min="1550" max="1550" width="13.88671875" style="40" customWidth="1"/>
    <col min="1551" max="1551" width="15.6640625" style="40" customWidth="1"/>
    <col min="1552" max="1552" width="13.88671875" style="40" customWidth="1"/>
    <col min="1553" max="1553" width="15.6640625" style="40" customWidth="1"/>
    <col min="1554" max="1792" width="11.44140625" style="40"/>
    <col min="1793" max="1793" width="13.33203125" style="40" customWidth="1"/>
    <col min="1794" max="1794" width="60.5546875" style="40" customWidth="1"/>
    <col min="1795" max="1795" width="15.5546875" style="40" customWidth="1"/>
    <col min="1796" max="1796" width="15.33203125" style="40" customWidth="1"/>
    <col min="1797" max="1797" width="15.6640625" style="40" customWidth="1"/>
    <col min="1798" max="1798" width="13.88671875" style="40" customWidth="1"/>
    <col min="1799" max="1799" width="15.6640625" style="40" customWidth="1"/>
    <col min="1800" max="1800" width="13.88671875" style="40" customWidth="1"/>
    <col min="1801" max="1801" width="15.6640625" style="40" customWidth="1"/>
    <col min="1802" max="1802" width="13.88671875" style="40" customWidth="1"/>
    <col min="1803" max="1803" width="15.6640625" style="40" customWidth="1"/>
    <col min="1804" max="1804" width="13.88671875" style="40" customWidth="1"/>
    <col min="1805" max="1805" width="15.6640625" style="40" customWidth="1"/>
    <col min="1806" max="1806" width="13.88671875" style="40" customWidth="1"/>
    <col min="1807" max="1807" width="15.6640625" style="40" customWidth="1"/>
    <col min="1808" max="1808" width="13.88671875" style="40" customWidth="1"/>
    <col min="1809" max="1809" width="15.6640625" style="40" customWidth="1"/>
    <col min="1810" max="2048" width="11.44140625" style="40"/>
    <col min="2049" max="2049" width="13.33203125" style="40" customWidth="1"/>
    <col min="2050" max="2050" width="60.5546875" style="40" customWidth="1"/>
    <col min="2051" max="2051" width="15.5546875" style="40" customWidth="1"/>
    <col min="2052" max="2052" width="15.33203125" style="40" customWidth="1"/>
    <col min="2053" max="2053" width="15.6640625" style="40" customWidth="1"/>
    <col min="2054" max="2054" width="13.88671875" style="40" customWidth="1"/>
    <col min="2055" max="2055" width="15.6640625" style="40" customWidth="1"/>
    <col min="2056" max="2056" width="13.88671875" style="40" customWidth="1"/>
    <col min="2057" max="2057" width="15.6640625" style="40" customWidth="1"/>
    <col min="2058" max="2058" width="13.88671875" style="40" customWidth="1"/>
    <col min="2059" max="2059" width="15.6640625" style="40" customWidth="1"/>
    <col min="2060" max="2060" width="13.88671875" style="40" customWidth="1"/>
    <col min="2061" max="2061" width="15.6640625" style="40" customWidth="1"/>
    <col min="2062" max="2062" width="13.88671875" style="40" customWidth="1"/>
    <col min="2063" max="2063" width="15.6640625" style="40" customWidth="1"/>
    <col min="2064" max="2064" width="13.88671875" style="40" customWidth="1"/>
    <col min="2065" max="2065" width="15.6640625" style="40" customWidth="1"/>
    <col min="2066" max="2304" width="11.44140625" style="40"/>
    <col min="2305" max="2305" width="13.33203125" style="40" customWidth="1"/>
    <col min="2306" max="2306" width="60.5546875" style="40" customWidth="1"/>
    <col min="2307" max="2307" width="15.5546875" style="40" customWidth="1"/>
    <col min="2308" max="2308" width="15.33203125" style="40" customWidth="1"/>
    <col min="2309" max="2309" width="15.6640625" style="40" customWidth="1"/>
    <col min="2310" max="2310" width="13.88671875" style="40" customWidth="1"/>
    <col min="2311" max="2311" width="15.6640625" style="40" customWidth="1"/>
    <col min="2312" max="2312" width="13.88671875" style="40" customWidth="1"/>
    <col min="2313" max="2313" width="15.6640625" style="40" customWidth="1"/>
    <col min="2314" max="2314" width="13.88671875" style="40" customWidth="1"/>
    <col min="2315" max="2315" width="15.6640625" style="40" customWidth="1"/>
    <col min="2316" max="2316" width="13.88671875" style="40" customWidth="1"/>
    <col min="2317" max="2317" width="15.6640625" style="40" customWidth="1"/>
    <col min="2318" max="2318" width="13.88671875" style="40" customWidth="1"/>
    <col min="2319" max="2319" width="15.6640625" style="40" customWidth="1"/>
    <col min="2320" max="2320" width="13.88671875" style="40" customWidth="1"/>
    <col min="2321" max="2321" width="15.6640625" style="40" customWidth="1"/>
    <col min="2322" max="2560" width="11.44140625" style="40"/>
    <col min="2561" max="2561" width="13.33203125" style="40" customWidth="1"/>
    <col min="2562" max="2562" width="60.5546875" style="40" customWidth="1"/>
    <col min="2563" max="2563" width="15.5546875" style="40" customWidth="1"/>
    <col min="2564" max="2564" width="15.33203125" style="40" customWidth="1"/>
    <col min="2565" max="2565" width="15.6640625" style="40" customWidth="1"/>
    <col min="2566" max="2566" width="13.88671875" style="40" customWidth="1"/>
    <col min="2567" max="2567" width="15.6640625" style="40" customWidth="1"/>
    <col min="2568" max="2568" width="13.88671875" style="40" customWidth="1"/>
    <col min="2569" max="2569" width="15.6640625" style="40" customWidth="1"/>
    <col min="2570" max="2570" width="13.88671875" style="40" customWidth="1"/>
    <col min="2571" max="2571" width="15.6640625" style="40" customWidth="1"/>
    <col min="2572" max="2572" width="13.88671875" style="40" customWidth="1"/>
    <col min="2573" max="2573" width="15.6640625" style="40" customWidth="1"/>
    <col min="2574" max="2574" width="13.88671875" style="40" customWidth="1"/>
    <col min="2575" max="2575" width="15.6640625" style="40" customWidth="1"/>
    <col min="2576" max="2576" width="13.88671875" style="40" customWidth="1"/>
    <col min="2577" max="2577" width="15.6640625" style="40" customWidth="1"/>
    <col min="2578" max="2816" width="11.44140625" style="40"/>
    <col min="2817" max="2817" width="13.33203125" style="40" customWidth="1"/>
    <col min="2818" max="2818" width="60.5546875" style="40" customWidth="1"/>
    <col min="2819" max="2819" width="15.5546875" style="40" customWidth="1"/>
    <col min="2820" max="2820" width="15.33203125" style="40" customWidth="1"/>
    <col min="2821" max="2821" width="15.6640625" style="40" customWidth="1"/>
    <col min="2822" max="2822" width="13.88671875" style="40" customWidth="1"/>
    <col min="2823" max="2823" width="15.6640625" style="40" customWidth="1"/>
    <col min="2824" max="2824" width="13.88671875" style="40" customWidth="1"/>
    <col min="2825" max="2825" width="15.6640625" style="40" customWidth="1"/>
    <col min="2826" max="2826" width="13.88671875" style="40" customWidth="1"/>
    <col min="2827" max="2827" width="15.6640625" style="40" customWidth="1"/>
    <col min="2828" max="2828" width="13.88671875" style="40" customWidth="1"/>
    <col min="2829" max="2829" width="15.6640625" style="40" customWidth="1"/>
    <col min="2830" max="2830" width="13.88671875" style="40" customWidth="1"/>
    <col min="2831" max="2831" width="15.6640625" style="40" customWidth="1"/>
    <col min="2832" max="2832" width="13.88671875" style="40" customWidth="1"/>
    <col min="2833" max="2833" width="15.6640625" style="40" customWidth="1"/>
    <col min="2834" max="3072" width="11.44140625" style="40"/>
    <col min="3073" max="3073" width="13.33203125" style="40" customWidth="1"/>
    <col min="3074" max="3074" width="60.5546875" style="40" customWidth="1"/>
    <col min="3075" max="3075" width="15.5546875" style="40" customWidth="1"/>
    <col min="3076" max="3076" width="15.33203125" style="40" customWidth="1"/>
    <col min="3077" max="3077" width="15.6640625" style="40" customWidth="1"/>
    <col min="3078" max="3078" width="13.88671875" style="40" customWidth="1"/>
    <col min="3079" max="3079" width="15.6640625" style="40" customWidth="1"/>
    <col min="3080" max="3080" width="13.88671875" style="40" customWidth="1"/>
    <col min="3081" max="3081" width="15.6640625" style="40" customWidth="1"/>
    <col min="3082" max="3082" width="13.88671875" style="40" customWidth="1"/>
    <col min="3083" max="3083" width="15.6640625" style="40" customWidth="1"/>
    <col min="3084" max="3084" width="13.88671875" style="40" customWidth="1"/>
    <col min="3085" max="3085" width="15.6640625" style="40" customWidth="1"/>
    <col min="3086" max="3086" width="13.88671875" style="40" customWidth="1"/>
    <col min="3087" max="3087" width="15.6640625" style="40" customWidth="1"/>
    <col min="3088" max="3088" width="13.88671875" style="40" customWidth="1"/>
    <col min="3089" max="3089" width="15.6640625" style="40" customWidth="1"/>
    <col min="3090" max="3328" width="11.44140625" style="40"/>
    <col min="3329" max="3329" width="13.33203125" style="40" customWidth="1"/>
    <col min="3330" max="3330" width="60.5546875" style="40" customWidth="1"/>
    <col min="3331" max="3331" width="15.5546875" style="40" customWidth="1"/>
    <col min="3332" max="3332" width="15.33203125" style="40" customWidth="1"/>
    <col min="3333" max="3333" width="15.6640625" style="40" customWidth="1"/>
    <col min="3334" max="3334" width="13.88671875" style="40" customWidth="1"/>
    <col min="3335" max="3335" width="15.6640625" style="40" customWidth="1"/>
    <col min="3336" max="3336" width="13.88671875" style="40" customWidth="1"/>
    <col min="3337" max="3337" width="15.6640625" style="40" customWidth="1"/>
    <col min="3338" max="3338" width="13.88671875" style="40" customWidth="1"/>
    <col min="3339" max="3339" width="15.6640625" style="40" customWidth="1"/>
    <col min="3340" max="3340" width="13.88671875" style="40" customWidth="1"/>
    <col min="3341" max="3341" width="15.6640625" style="40" customWidth="1"/>
    <col min="3342" max="3342" width="13.88671875" style="40" customWidth="1"/>
    <col min="3343" max="3343" width="15.6640625" style="40" customWidth="1"/>
    <col min="3344" max="3344" width="13.88671875" style="40" customWidth="1"/>
    <col min="3345" max="3345" width="15.6640625" style="40" customWidth="1"/>
    <col min="3346" max="3584" width="11.44140625" style="40"/>
    <col min="3585" max="3585" width="13.33203125" style="40" customWidth="1"/>
    <col min="3586" max="3586" width="60.5546875" style="40" customWidth="1"/>
    <col min="3587" max="3587" width="15.5546875" style="40" customWidth="1"/>
    <col min="3588" max="3588" width="15.33203125" style="40" customWidth="1"/>
    <col min="3589" max="3589" width="15.6640625" style="40" customWidth="1"/>
    <col min="3590" max="3590" width="13.88671875" style="40" customWidth="1"/>
    <col min="3591" max="3591" width="15.6640625" style="40" customWidth="1"/>
    <col min="3592" max="3592" width="13.88671875" style="40" customWidth="1"/>
    <col min="3593" max="3593" width="15.6640625" style="40" customWidth="1"/>
    <col min="3594" max="3594" width="13.88671875" style="40" customWidth="1"/>
    <col min="3595" max="3595" width="15.6640625" style="40" customWidth="1"/>
    <col min="3596" max="3596" width="13.88671875" style="40" customWidth="1"/>
    <col min="3597" max="3597" width="15.6640625" style="40" customWidth="1"/>
    <col min="3598" max="3598" width="13.88671875" style="40" customWidth="1"/>
    <col min="3599" max="3599" width="15.6640625" style="40" customWidth="1"/>
    <col min="3600" max="3600" width="13.88671875" style="40" customWidth="1"/>
    <col min="3601" max="3601" width="15.6640625" style="40" customWidth="1"/>
    <col min="3602" max="3840" width="11.44140625" style="40"/>
    <col min="3841" max="3841" width="13.33203125" style="40" customWidth="1"/>
    <col min="3842" max="3842" width="60.5546875" style="40" customWidth="1"/>
    <col min="3843" max="3843" width="15.5546875" style="40" customWidth="1"/>
    <col min="3844" max="3844" width="15.33203125" style="40" customWidth="1"/>
    <col min="3845" max="3845" width="15.6640625" style="40" customWidth="1"/>
    <col min="3846" max="3846" width="13.88671875" style="40" customWidth="1"/>
    <col min="3847" max="3847" width="15.6640625" style="40" customWidth="1"/>
    <col min="3848" max="3848" width="13.88671875" style="40" customWidth="1"/>
    <col min="3849" max="3849" width="15.6640625" style="40" customWidth="1"/>
    <col min="3850" max="3850" width="13.88671875" style="40" customWidth="1"/>
    <col min="3851" max="3851" width="15.6640625" style="40" customWidth="1"/>
    <col min="3852" max="3852" width="13.88671875" style="40" customWidth="1"/>
    <col min="3853" max="3853" width="15.6640625" style="40" customWidth="1"/>
    <col min="3854" max="3854" width="13.88671875" style="40" customWidth="1"/>
    <col min="3855" max="3855" width="15.6640625" style="40" customWidth="1"/>
    <col min="3856" max="3856" width="13.88671875" style="40" customWidth="1"/>
    <col min="3857" max="3857" width="15.6640625" style="40" customWidth="1"/>
    <col min="3858" max="4096" width="11.44140625" style="40"/>
    <col min="4097" max="4097" width="13.33203125" style="40" customWidth="1"/>
    <col min="4098" max="4098" width="60.5546875" style="40" customWidth="1"/>
    <col min="4099" max="4099" width="15.5546875" style="40" customWidth="1"/>
    <col min="4100" max="4100" width="15.33203125" style="40" customWidth="1"/>
    <col min="4101" max="4101" width="15.6640625" style="40" customWidth="1"/>
    <col min="4102" max="4102" width="13.88671875" style="40" customWidth="1"/>
    <col min="4103" max="4103" width="15.6640625" style="40" customWidth="1"/>
    <col min="4104" max="4104" width="13.88671875" style="40" customWidth="1"/>
    <col min="4105" max="4105" width="15.6640625" style="40" customWidth="1"/>
    <col min="4106" max="4106" width="13.88671875" style="40" customWidth="1"/>
    <col min="4107" max="4107" width="15.6640625" style="40" customWidth="1"/>
    <col min="4108" max="4108" width="13.88671875" style="40" customWidth="1"/>
    <col min="4109" max="4109" width="15.6640625" style="40" customWidth="1"/>
    <col min="4110" max="4110" width="13.88671875" style="40" customWidth="1"/>
    <col min="4111" max="4111" width="15.6640625" style="40" customWidth="1"/>
    <col min="4112" max="4112" width="13.88671875" style="40" customWidth="1"/>
    <col min="4113" max="4113" width="15.6640625" style="40" customWidth="1"/>
    <col min="4114" max="4352" width="11.44140625" style="40"/>
    <col min="4353" max="4353" width="13.33203125" style="40" customWidth="1"/>
    <col min="4354" max="4354" width="60.5546875" style="40" customWidth="1"/>
    <col min="4355" max="4355" width="15.5546875" style="40" customWidth="1"/>
    <col min="4356" max="4356" width="15.33203125" style="40" customWidth="1"/>
    <col min="4357" max="4357" width="15.6640625" style="40" customWidth="1"/>
    <col min="4358" max="4358" width="13.88671875" style="40" customWidth="1"/>
    <col min="4359" max="4359" width="15.6640625" style="40" customWidth="1"/>
    <col min="4360" max="4360" width="13.88671875" style="40" customWidth="1"/>
    <col min="4361" max="4361" width="15.6640625" style="40" customWidth="1"/>
    <col min="4362" max="4362" width="13.88671875" style="40" customWidth="1"/>
    <col min="4363" max="4363" width="15.6640625" style="40" customWidth="1"/>
    <col min="4364" max="4364" width="13.88671875" style="40" customWidth="1"/>
    <col min="4365" max="4365" width="15.6640625" style="40" customWidth="1"/>
    <col min="4366" max="4366" width="13.88671875" style="40" customWidth="1"/>
    <col min="4367" max="4367" width="15.6640625" style="40" customWidth="1"/>
    <col min="4368" max="4368" width="13.88671875" style="40" customWidth="1"/>
    <col min="4369" max="4369" width="15.6640625" style="40" customWidth="1"/>
    <col min="4370" max="4608" width="11.44140625" style="40"/>
    <col min="4609" max="4609" width="13.33203125" style="40" customWidth="1"/>
    <col min="4610" max="4610" width="60.5546875" style="40" customWidth="1"/>
    <col min="4611" max="4611" width="15.5546875" style="40" customWidth="1"/>
    <col min="4612" max="4612" width="15.33203125" style="40" customWidth="1"/>
    <col min="4613" max="4613" width="15.6640625" style="40" customWidth="1"/>
    <col min="4614" max="4614" width="13.88671875" style="40" customWidth="1"/>
    <col min="4615" max="4615" width="15.6640625" style="40" customWidth="1"/>
    <col min="4616" max="4616" width="13.88671875" style="40" customWidth="1"/>
    <col min="4617" max="4617" width="15.6640625" style="40" customWidth="1"/>
    <col min="4618" max="4618" width="13.88671875" style="40" customWidth="1"/>
    <col min="4619" max="4619" width="15.6640625" style="40" customWidth="1"/>
    <col min="4620" max="4620" width="13.88671875" style="40" customWidth="1"/>
    <col min="4621" max="4621" width="15.6640625" style="40" customWidth="1"/>
    <col min="4622" max="4622" width="13.88671875" style="40" customWidth="1"/>
    <col min="4623" max="4623" width="15.6640625" style="40" customWidth="1"/>
    <col min="4624" max="4624" width="13.88671875" style="40" customWidth="1"/>
    <col min="4625" max="4625" width="15.6640625" style="40" customWidth="1"/>
    <col min="4626" max="4864" width="11.44140625" style="40"/>
    <col min="4865" max="4865" width="13.33203125" style="40" customWidth="1"/>
    <col min="4866" max="4866" width="60.5546875" style="40" customWidth="1"/>
    <col min="4867" max="4867" width="15.5546875" style="40" customWidth="1"/>
    <col min="4868" max="4868" width="15.33203125" style="40" customWidth="1"/>
    <col min="4869" max="4869" width="15.6640625" style="40" customWidth="1"/>
    <col min="4870" max="4870" width="13.88671875" style="40" customWidth="1"/>
    <col min="4871" max="4871" width="15.6640625" style="40" customWidth="1"/>
    <col min="4872" max="4872" width="13.88671875" style="40" customWidth="1"/>
    <col min="4873" max="4873" width="15.6640625" style="40" customWidth="1"/>
    <col min="4874" max="4874" width="13.88671875" style="40" customWidth="1"/>
    <col min="4875" max="4875" width="15.6640625" style="40" customWidth="1"/>
    <col min="4876" max="4876" width="13.88671875" style="40" customWidth="1"/>
    <col min="4877" max="4877" width="15.6640625" style="40" customWidth="1"/>
    <col min="4878" max="4878" width="13.88671875" style="40" customWidth="1"/>
    <col min="4879" max="4879" width="15.6640625" style="40" customWidth="1"/>
    <col min="4880" max="4880" width="13.88671875" style="40" customWidth="1"/>
    <col min="4881" max="4881" width="15.6640625" style="40" customWidth="1"/>
    <col min="4882" max="5120" width="11.44140625" style="40"/>
    <col min="5121" max="5121" width="13.33203125" style="40" customWidth="1"/>
    <col min="5122" max="5122" width="60.5546875" style="40" customWidth="1"/>
    <col min="5123" max="5123" width="15.5546875" style="40" customWidth="1"/>
    <col min="5124" max="5124" width="15.33203125" style="40" customWidth="1"/>
    <col min="5125" max="5125" width="15.6640625" style="40" customWidth="1"/>
    <col min="5126" max="5126" width="13.88671875" style="40" customWidth="1"/>
    <col min="5127" max="5127" width="15.6640625" style="40" customWidth="1"/>
    <col min="5128" max="5128" width="13.88671875" style="40" customWidth="1"/>
    <col min="5129" max="5129" width="15.6640625" style="40" customWidth="1"/>
    <col min="5130" max="5130" width="13.88671875" style="40" customWidth="1"/>
    <col min="5131" max="5131" width="15.6640625" style="40" customWidth="1"/>
    <col min="5132" max="5132" width="13.88671875" style="40" customWidth="1"/>
    <col min="5133" max="5133" width="15.6640625" style="40" customWidth="1"/>
    <col min="5134" max="5134" width="13.88671875" style="40" customWidth="1"/>
    <col min="5135" max="5135" width="15.6640625" style="40" customWidth="1"/>
    <col min="5136" max="5136" width="13.88671875" style="40" customWidth="1"/>
    <col min="5137" max="5137" width="15.6640625" style="40" customWidth="1"/>
    <col min="5138" max="5376" width="11.44140625" style="40"/>
    <col min="5377" max="5377" width="13.33203125" style="40" customWidth="1"/>
    <col min="5378" max="5378" width="60.5546875" style="40" customWidth="1"/>
    <col min="5379" max="5379" width="15.5546875" style="40" customWidth="1"/>
    <col min="5380" max="5380" width="15.33203125" style="40" customWidth="1"/>
    <col min="5381" max="5381" width="15.6640625" style="40" customWidth="1"/>
    <col min="5382" max="5382" width="13.88671875" style="40" customWidth="1"/>
    <col min="5383" max="5383" width="15.6640625" style="40" customWidth="1"/>
    <col min="5384" max="5384" width="13.88671875" style="40" customWidth="1"/>
    <col min="5385" max="5385" width="15.6640625" style="40" customWidth="1"/>
    <col min="5386" max="5386" width="13.88671875" style="40" customWidth="1"/>
    <col min="5387" max="5387" width="15.6640625" style="40" customWidth="1"/>
    <col min="5388" max="5388" width="13.88671875" style="40" customWidth="1"/>
    <col min="5389" max="5389" width="15.6640625" style="40" customWidth="1"/>
    <col min="5390" max="5390" width="13.88671875" style="40" customWidth="1"/>
    <col min="5391" max="5391" width="15.6640625" style="40" customWidth="1"/>
    <col min="5392" max="5392" width="13.88671875" style="40" customWidth="1"/>
    <col min="5393" max="5393" width="15.6640625" style="40" customWidth="1"/>
    <col min="5394" max="5632" width="11.44140625" style="40"/>
    <col min="5633" max="5633" width="13.33203125" style="40" customWidth="1"/>
    <col min="5634" max="5634" width="60.5546875" style="40" customWidth="1"/>
    <col min="5635" max="5635" width="15.5546875" style="40" customWidth="1"/>
    <col min="5636" max="5636" width="15.33203125" style="40" customWidth="1"/>
    <col min="5637" max="5637" width="15.6640625" style="40" customWidth="1"/>
    <col min="5638" max="5638" width="13.88671875" style="40" customWidth="1"/>
    <col min="5639" max="5639" width="15.6640625" style="40" customWidth="1"/>
    <col min="5640" max="5640" width="13.88671875" style="40" customWidth="1"/>
    <col min="5641" max="5641" width="15.6640625" style="40" customWidth="1"/>
    <col min="5642" max="5642" width="13.88671875" style="40" customWidth="1"/>
    <col min="5643" max="5643" width="15.6640625" style="40" customWidth="1"/>
    <col min="5644" max="5644" width="13.88671875" style="40" customWidth="1"/>
    <col min="5645" max="5645" width="15.6640625" style="40" customWidth="1"/>
    <col min="5646" max="5646" width="13.88671875" style="40" customWidth="1"/>
    <col min="5647" max="5647" width="15.6640625" style="40" customWidth="1"/>
    <col min="5648" max="5648" width="13.88671875" style="40" customWidth="1"/>
    <col min="5649" max="5649" width="15.6640625" style="40" customWidth="1"/>
    <col min="5650" max="5888" width="11.44140625" style="40"/>
    <col min="5889" max="5889" width="13.33203125" style="40" customWidth="1"/>
    <col min="5890" max="5890" width="60.5546875" style="40" customWidth="1"/>
    <col min="5891" max="5891" width="15.5546875" style="40" customWidth="1"/>
    <col min="5892" max="5892" width="15.33203125" style="40" customWidth="1"/>
    <col min="5893" max="5893" width="15.6640625" style="40" customWidth="1"/>
    <col min="5894" max="5894" width="13.88671875" style="40" customWidth="1"/>
    <col min="5895" max="5895" width="15.6640625" style="40" customWidth="1"/>
    <col min="5896" max="5896" width="13.88671875" style="40" customWidth="1"/>
    <col min="5897" max="5897" width="15.6640625" style="40" customWidth="1"/>
    <col min="5898" max="5898" width="13.88671875" style="40" customWidth="1"/>
    <col min="5899" max="5899" width="15.6640625" style="40" customWidth="1"/>
    <col min="5900" max="5900" width="13.88671875" style="40" customWidth="1"/>
    <col min="5901" max="5901" width="15.6640625" style="40" customWidth="1"/>
    <col min="5902" max="5902" width="13.88671875" style="40" customWidth="1"/>
    <col min="5903" max="5903" width="15.6640625" style="40" customWidth="1"/>
    <col min="5904" max="5904" width="13.88671875" style="40" customWidth="1"/>
    <col min="5905" max="5905" width="15.6640625" style="40" customWidth="1"/>
    <col min="5906" max="6144" width="11.44140625" style="40"/>
    <col min="6145" max="6145" width="13.33203125" style="40" customWidth="1"/>
    <col min="6146" max="6146" width="60.5546875" style="40" customWidth="1"/>
    <col min="6147" max="6147" width="15.5546875" style="40" customWidth="1"/>
    <col min="6148" max="6148" width="15.33203125" style="40" customWidth="1"/>
    <col min="6149" max="6149" width="15.6640625" style="40" customWidth="1"/>
    <col min="6150" max="6150" width="13.88671875" style="40" customWidth="1"/>
    <col min="6151" max="6151" width="15.6640625" style="40" customWidth="1"/>
    <col min="6152" max="6152" width="13.88671875" style="40" customWidth="1"/>
    <col min="6153" max="6153" width="15.6640625" style="40" customWidth="1"/>
    <col min="6154" max="6154" width="13.88671875" style="40" customWidth="1"/>
    <col min="6155" max="6155" width="15.6640625" style="40" customWidth="1"/>
    <col min="6156" max="6156" width="13.88671875" style="40" customWidth="1"/>
    <col min="6157" max="6157" width="15.6640625" style="40" customWidth="1"/>
    <col min="6158" max="6158" width="13.88671875" style="40" customWidth="1"/>
    <col min="6159" max="6159" width="15.6640625" style="40" customWidth="1"/>
    <col min="6160" max="6160" width="13.88671875" style="40" customWidth="1"/>
    <col min="6161" max="6161" width="15.6640625" style="40" customWidth="1"/>
    <col min="6162" max="6400" width="11.44140625" style="40"/>
    <col min="6401" max="6401" width="13.33203125" style="40" customWidth="1"/>
    <col min="6402" max="6402" width="60.5546875" style="40" customWidth="1"/>
    <col min="6403" max="6403" width="15.5546875" style="40" customWidth="1"/>
    <col min="6404" max="6404" width="15.33203125" style="40" customWidth="1"/>
    <col min="6405" max="6405" width="15.6640625" style="40" customWidth="1"/>
    <col min="6406" max="6406" width="13.88671875" style="40" customWidth="1"/>
    <col min="6407" max="6407" width="15.6640625" style="40" customWidth="1"/>
    <col min="6408" max="6408" width="13.88671875" style="40" customWidth="1"/>
    <col min="6409" max="6409" width="15.6640625" style="40" customWidth="1"/>
    <col min="6410" max="6410" width="13.88671875" style="40" customWidth="1"/>
    <col min="6411" max="6411" width="15.6640625" style="40" customWidth="1"/>
    <col min="6412" max="6412" width="13.88671875" style="40" customWidth="1"/>
    <col min="6413" max="6413" width="15.6640625" style="40" customWidth="1"/>
    <col min="6414" max="6414" width="13.88671875" style="40" customWidth="1"/>
    <col min="6415" max="6415" width="15.6640625" style="40" customWidth="1"/>
    <col min="6416" max="6416" width="13.88671875" style="40" customWidth="1"/>
    <col min="6417" max="6417" width="15.6640625" style="40" customWidth="1"/>
    <col min="6418" max="6656" width="11.44140625" style="40"/>
    <col min="6657" max="6657" width="13.33203125" style="40" customWidth="1"/>
    <col min="6658" max="6658" width="60.5546875" style="40" customWidth="1"/>
    <col min="6659" max="6659" width="15.5546875" style="40" customWidth="1"/>
    <col min="6660" max="6660" width="15.33203125" style="40" customWidth="1"/>
    <col min="6661" max="6661" width="15.6640625" style="40" customWidth="1"/>
    <col min="6662" max="6662" width="13.88671875" style="40" customWidth="1"/>
    <col min="6663" max="6663" width="15.6640625" style="40" customWidth="1"/>
    <col min="6664" max="6664" width="13.88671875" style="40" customWidth="1"/>
    <col min="6665" max="6665" width="15.6640625" style="40" customWidth="1"/>
    <col min="6666" max="6666" width="13.88671875" style="40" customWidth="1"/>
    <col min="6667" max="6667" width="15.6640625" style="40" customWidth="1"/>
    <col min="6668" max="6668" width="13.88671875" style="40" customWidth="1"/>
    <col min="6669" max="6669" width="15.6640625" style="40" customWidth="1"/>
    <col min="6670" max="6670" width="13.88671875" style="40" customWidth="1"/>
    <col min="6671" max="6671" width="15.6640625" style="40" customWidth="1"/>
    <col min="6672" max="6672" width="13.88671875" style="40" customWidth="1"/>
    <col min="6673" max="6673" width="15.6640625" style="40" customWidth="1"/>
    <col min="6674" max="6912" width="11.44140625" style="40"/>
    <col min="6913" max="6913" width="13.33203125" style="40" customWidth="1"/>
    <col min="6914" max="6914" width="60.5546875" style="40" customWidth="1"/>
    <col min="6915" max="6915" width="15.5546875" style="40" customWidth="1"/>
    <col min="6916" max="6916" width="15.33203125" style="40" customWidth="1"/>
    <col min="6917" max="6917" width="15.6640625" style="40" customWidth="1"/>
    <col min="6918" max="6918" width="13.88671875" style="40" customWidth="1"/>
    <col min="6919" max="6919" width="15.6640625" style="40" customWidth="1"/>
    <col min="6920" max="6920" width="13.88671875" style="40" customWidth="1"/>
    <col min="6921" max="6921" width="15.6640625" style="40" customWidth="1"/>
    <col min="6922" max="6922" width="13.88671875" style="40" customWidth="1"/>
    <col min="6923" max="6923" width="15.6640625" style="40" customWidth="1"/>
    <col min="6924" max="6924" width="13.88671875" style="40" customWidth="1"/>
    <col min="6925" max="6925" width="15.6640625" style="40" customWidth="1"/>
    <col min="6926" max="6926" width="13.88671875" style="40" customWidth="1"/>
    <col min="6927" max="6927" width="15.6640625" style="40" customWidth="1"/>
    <col min="6928" max="6928" width="13.88671875" style="40" customWidth="1"/>
    <col min="6929" max="6929" width="15.6640625" style="40" customWidth="1"/>
    <col min="6930" max="7168" width="11.44140625" style="40"/>
    <col min="7169" max="7169" width="13.33203125" style="40" customWidth="1"/>
    <col min="7170" max="7170" width="60.5546875" style="40" customWidth="1"/>
    <col min="7171" max="7171" width="15.5546875" style="40" customWidth="1"/>
    <col min="7172" max="7172" width="15.33203125" style="40" customWidth="1"/>
    <col min="7173" max="7173" width="15.6640625" style="40" customWidth="1"/>
    <col min="7174" max="7174" width="13.88671875" style="40" customWidth="1"/>
    <col min="7175" max="7175" width="15.6640625" style="40" customWidth="1"/>
    <col min="7176" max="7176" width="13.88671875" style="40" customWidth="1"/>
    <col min="7177" max="7177" width="15.6640625" style="40" customWidth="1"/>
    <col min="7178" max="7178" width="13.88671875" style="40" customWidth="1"/>
    <col min="7179" max="7179" width="15.6640625" style="40" customWidth="1"/>
    <col min="7180" max="7180" width="13.88671875" style="40" customWidth="1"/>
    <col min="7181" max="7181" width="15.6640625" style="40" customWidth="1"/>
    <col min="7182" max="7182" width="13.88671875" style="40" customWidth="1"/>
    <col min="7183" max="7183" width="15.6640625" style="40" customWidth="1"/>
    <col min="7184" max="7184" width="13.88671875" style="40" customWidth="1"/>
    <col min="7185" max="7185" width="15.6640625" style="40" customWidth="1"/>
    <col min="7186" max="7424" width="11.44140625" style="40"/>
    <col min="7425" max="7425" width="13.33203125" style="40" customWidth="1"/>
    <col min="7426" max="7426" width="60.5546875" style="40" customWidth="1"/>
    <col min="7427" max="7427" width="15.5546875" style="40" customWidth="1"/>
    <col min="7428" max="7428" width="15.33203125" style="40" customWidth="1"/>
    <col min="7429" max="7429" width="15.6640625" style="40" customWidth="1"/>
    <col min="7430" max="7430" width="13.88671875" style="40" customWidth="1"/>
    <col min="7431" max="7431" width="15.6640625" style="40" customWidth="1"/>
    <col min="7432" max="7432" width="13.88671875" style="40" customWidth="1"/>
    <col min="7433" max="7433" width="15.6640625" style="40" customWidth="1"/>
    <col min="7434" max="7434" width="13.88671875" style="40" customWidth="1"/>
    <col min="7435" max="7435" width="15.6640625" style="40" customWidth="1"/>
    <col min="7436" max="7436" width="13.88671875" style="40" customWidth="1"/>
    <col min="7437" max="7437" width="15.6640625" style="40" customWidth="1"/>
    <col min="7438" max="7438" width="13.88671875" style="40" customWidth="1"/>
    <col min="7439" max="7439" width="15.6640625" style="40" customWidth="1"/>
    <col min="7440" max="7440" width="13.88671875" style="40" customWidth="1"/>
    <col min="7441" max="7441" width="15.6640625" style="40" customWidth="1"/>
    <col min="7442" max="7680" width="11.44140625" style="40"/>
    <col min="7681" max="7681" width="13.33203125" style="40" customWidth="1"/>
    <col min="7682" max="7682" width="60.5546875" style="40" customWidth="1"/>
    <col min="7683" max="7683" width="15.5546875" style="40" customWidth="1"/>
    <col min="7684" max="7684" width="15.33203125" style="40" customWidth="1"/>
    <col min="7685" max="7685" width="15.6640625" style="40" customWidth="1"/>
    <col min="7686" max="7686" width="13.88671875" style="40" customWidth="1"/>
    <col min="7687" max="7687" width="15.6640625" style="40" customWidth="1"/>
    <col min="7688" max="7688" width="13.88671875" style="40" customWidth="1"/>
    <col min="7689" max="7689" width="15.6640625" style="40" customWidth="1"/>
    <col min="7690" max="7690" width="13.88671875" style="40" customWidth="1"/>
    <col min="7691" max="7691" width="15.6640625" style="40" customWidth="1"/>
    <col min="7692" max="7692" width="13.88671875" style="40" customWidth="1"/>
    <col min="7693" max="7693" width="15.6640625" style="40" customWidth="1"/>
    <col min="7694" max="7694" width="13.88671875" style="40" customWidth="1"/>
    <col min="7695" max="7695" width="15.6640625" style="40" customWidth="1"/>
    <col min="7696" max="7696" width="13.88671875" style="40" customWidth="1"/>
    <col min="7697" max="7697" width="15.6640625" style="40" customWidth="1"/>
    <col min="7698" max="7936" width="11.44140625" style="40"/>
    <col min="7937" max="7937" width="13.33203125" style="40" customWidth="1"/>
    <col min="7938" max="7938" width="60.5546875" style="40" customWidth="1"/>
    <col min="7939" max="7939" width="15.5546875" style="40" customWidth="1"/>
    <col min="7940" max="7940" width="15.33203125" style="40" customWidth="1"/>
    <col min="7941" max="7941" width="15.6640625" style="40" customWidth="1"/>
    <col min="7942" max="7942" width="13.88671875" style="40" customWidth="1"/>
    <col min="7943" max="7943" width="15.6640625" style="40" customWidth="1"/>
    <col min="7944" max="7944" width="13.88671875" style="40" customWidth="1"/>
    <col min="7945" max="7945" width="15.6640625" style="40" customWidth="1"/>
    <col min="7946" max="7946" width="13.88671875" style="40" customWidth="1"/>
    <col min="7947" max="7947" width="15.6640625" style="40" customWidth="1"/>
    <col min="7948" max="7948" width="13.88671875" style="40" customWidth="1"/>
    <col min="7949" max="7949" width="15.6640625" style="40" customWidth="1"/>
    <col min="7950" max="7950" width="13.88671875" style="40" customWidth="1"/>
    <col min="7951" max="7951" width="15.6640625" style="40" customWidth="1"/>
    <col min="7952" max="7952" width="13.88671875" style="40" customWidth="1"/>
    <col min="7953" max="7953" width="15.6640625" style="40" customWidth="1"/>
    <col min="7954" max="8192" width="11.44140625" style="40"/>
    <col min="8193" max="8193" width="13.33203125" style="40" customWidth="1"/>
    <col min="8194" max="8194" width="60.5546875" style="40" customWidth="1"/>
    <col min="8195" max="8195" width="15.5546875" style="40" customWidth="1"/>
    <col min="8196" max="8196" width="15.33203125" style="40" customWidth="1"/>
    <col min="8197" max="8197" width="15.6640625" style="40" customWidth="1"/>
    <col min="8198" max="8198" width="13.88671875" style="40" customWidth="1"/>
    <col min="8199" max="8199" width="15.6640625" style="40" customWidth="1"/>
    <col min="8200" max="8200" width="13.88671875" style="40" customWidth="1"/>
    <col min="8201" max="8201" width="15.6640625" style="40" customWidth="1"/>
    <col min="8202" max="8202" width="13.88671875" style="40" customWidth="1"/>
    <col min="8203" max="8203" width="15.6640625" style="40" customWidth="1"/>
    <col min="8204" max="8204" width="13.88671875" style="40" customWidth="1"/>
    <col min="8205" max="8205" width="15.6640625" style="40" customWidth="1"/>
    <col min="8206" max="8206" width="13.88671875" style="40" customWidth="1"/>
    <col min="8207" max="8207" width="15.6640625" style="40" customWidth="1"/>
    <col min="8208" max="8208" width="13.88671875" style="40" customWidth="1"/>
    <col min="8209" max="8209" width="15.6640625" style="40" customWidth="1"/>
    <col min="8210" max="8448" width="11.44140625" style="40"/>
    <col min="8449" max="8449" width="13.33203125" style="40" customWidth="1"/>
    <col min="8450" max="8450" width="60.5546875" style="40" customWidth="1"/>
    <col min="8451" max="8451" width="15.5546875" style="40" customWidth="1"/>
    <col min="8452" max="8452" width="15.33203125" style="40" customWidth="1"/>
    <col min="8453" max="8453" width="15.6640625" style="40" customWidth="1"/>
    <col min="8454" max="8454" width="13.88671875" style="40" customWidth="1"/>
    <col min="8455" max="8455" width="15.6640625" style="40" customWidth="1"/>
    <col min="8456" max="8456" width="13.88671875" style="40" customWidth="1"/>
    <col min="8457" max="8457" width="15.6640625" style="40" customWidth="1"/>
    <col min="8458" max="8458" width="13.88671875" style="40" customWidth="1"/>
    <col min="8459" max="8459" width="15.6640625" style="40" customWidth="1"/>
    <col min="8460" max="8460" width="13.88671875" style="40" customWidth="1"/>
    <col min="8461" max="8461" width="15.6640625" style="40" customWidth="1"/>
    <col min="8462" max="8462" width="13.88671875" style="40" customWidth="1"/>
    <col min="8463" max="8463" width="15.6640625" style="40" customWidth="1"/>
    <col min="8464" max="8464" width="13.88671875" style="40" customWidth="1"/>
    <col min="8465" max="8465" width="15.6640625" style="40" customWidth="1"/>
    <col min="8466" max="8704" width="11.44140625" style="40"/>
    <col min="8705" max="8705" width="13.33203125" style="40" customWidth="1"/>
    <col min="8706" max="8706" width="60.5546875" style="40" customWidth="1"/>
    <col min="8707" max="8707" width="15.5546875" style="40" customWidth="1"/>
    <col min="8708" max="8708" width="15.33203125" style="40" customWidth="1"/>
    <col min="8709" max="8709" width="15.6640625" style="40" customWidth="1"/>
    <col min="8710" max="8710" width="13.88671875" style="40" customWidth="1"/>
    <col min="8711" max="8711" width="15.6640625" style="40" customWidth="1"/>
    <col min="8712" max="8712" width="13.88671875" style="40" customWidth="1"/>
    <col min="8713" max="8713" width="15.6640625" style="40" customWidth="1"/>
    <col min="8714" max="8714" width="13.88671875" style="40" customWidth="1"/>
    <col min="8715" max="8715" width="15.6640625" style="40" customWidth="1"/>
    <col min="8716" max="8716" width="13.88671875" style="40" customWidth="1"/>
    <col min="8717" max="8717" width="15.6640625" style="40" customWidth="1"/>
    <col min="8718" max="8718" width="13.88671875" style="40" customWidth="1"/>
    <col min="8719" max="8719" width="15.6640625" style="40" customWidth="1"/>
    <col min="8720" max="8720" width="13.88671875" style="40" customWidth="1"/>
    <col min="8721" max="8721" width="15.6640625" style="40" customWidth="1"/>
    <col min="8722" max="8960" width="11.44140625" style="40"/>
    <col min="8961" max="8961" width="13.33203125" style="40" customWidth="1"/>
    <col min="8962" max="8962" width="60.5546875" style="40" customWidth="1"/>
    <col min="8963" max="8963" width="15.5546875" style="40" customWidth="1"/>
    <col min="8964" max="8964" width="15.33203125" style="40" customWidth="1"/>
    <col min="8965" max="8965" width="15.6640625" style="40" customWidth="1"/>
    <col min="8966" max="8966" width="13.88671875" style="40" customWidth="1"/>
    <col min="8967" max="8967" width="15.6640625" style="40" customWidth="1"/>
    <col min="8968" max="8968" width="13.88671875" style="40" customWidth="1"/>
    <col min="8969" max="8969" width="15.6640625" style="40" customWidth="1"/>
    <col min="8970" max="8970" width="13.88671875" style="40" customWidth="1"/>
    <col min="8971" max="8971" width="15.6640625" style="40" customWidth="1"/>
    <col min="8972" max="8972" width="13.88671875" style="40" customWidth="1"/>
    <col min="8973" max="8973" width="15.6640625" style="40" customWidth="1"/>
    <col min="8974" max="8974" width="13.88671875" style="40" customWidth="1"/>
    <col min="8975" max="8975" width="15.6640625" style="40" customWidth="1"/>
    <col min="8976" max="8976" width="13.88671875" style="40" customWidth="1"/>
    <col min="8977" max="8977" width="15.6640625" style="40" customWidth="1"/>
    <col min="8978" max="9216" width="11.44140625" style="40"/>
    <col min="9217" max="9217" width="13.33203125" style="40" customWidth="1"/>
    <col min="9218" max="9218" width="60.5546875" style="40" customWidth="1"/>
    <col min="9219" max="9219" width="15.5546875" style="40" customWidth="1"/>
    <col min="9220" max="9220" width="15.33203125" style="40" customWidth="1"/>
    <col min="9221" max="9221" width="15.6640625" style="40" customWidth="1"/>
    <col min="9222" max="9222" width="13.88671875" style="40" customWidth="1"/>
    <col min="9223" max="9223" width="15.6640625" style="40" customWidth="1"/>
    <col min="9224" max="9224" width="13.88671875" style="40" customWidth="1"/>
    <col min="9225" max="9225" width="15.6640625" style="40" customWidth="1"/>
    <col min="9226" max="9226" width="13.88671875" style="40" customWidth="1"/>
    <col min="9227" max="9227" width="15.6640625" style="40" customWidth="1"/>
    <col min="9228" max="9228" width="13.88671875" style="40" customWidth="1"/>
    <col min="9229" max="9229" width="15.6640625" style="40" customWidth="1"/>
    <col min="9230" max="9230" width="13.88671875" style="40" customWidth="1"/>
    <col min="9231" max="9231" width="15.6640625" style="40" customWidth="1"/>
    <col min="9232" max="9232" width="13.88671875" style="40" customWidth="1"/>
    <col min="9233" max="9233" width="15.6640625" style="40" customWidth="1"/>
    <col min="9234" max="9472" width="11.44140625" style="40"/>
    <col min="9473" max="9473" width="13.33203125" style="40" customWidth="1"/>
    <col min="9474" max="9474" width="60.5546875" style="40" customWidth="1"/>
    <col min="9475" max="9475" width="15.5546875" style="40" customWidth="1"/>
    <col min="9476" max="9476" width="15.33203125" style="40" customWidth="1"/>
    <col min="9477" max="9477" width="15.6640625" style="40" customWidth="1"/>
    <col min="9478" max="9478" width="13.88671875" style="40" customWidth="1"/>
    <col min="9479" max="9479" width="15.6640625" style="40" customWidth="1"/>
    <col min="9480" max="9480" width="13.88671875" style="40" customWidth="1"/>
    <col min="9481" max="9481" width="15.6640625" style="40" customWidth="1"/>
    <col min="9482" max="9482" width="13.88671875" style="40" customWidth="1"/>
    <col min="9483" max="9483" width="15.6640625" style="40" customWidth="1"/>
    <col min="9484" max="9484" width="13.88671875" style="40" customWidth="1"/>
    <col min="9485" max="9485" width="15.6640625" style="40" customWidth="1"/>
    <col min="9486" max="9486" width="13.88671875" style="40" customWidth="1"/>
    <col min="9487" max="9487" width="15.6640625" style="40" customWidth="1"/>
    <col min="9488" max="9488" width="13.88671875" style="40" customWidth="1"/>
    <col min="9489" max="9489" width="15.6640625" style="40" customWidth="1"/>
    <col min="9490" max="9728" width="11.44140625" style="40"/>
    <col min="9729" max="9729" width="13.33203125" style="40" customWidth="1"/>
    <col min="9730" max="9730" width="60.5546875" style="40" customWidth="1"/>
    <col min="9731" max="9731" width="15.5546875" style="40" customWidth="1"/>
    <col min="9732" max="9732" width="15.33203125" style="40" customWidth="1"/>
    <col min="9733" max="9733" width="15.6640625" style="40" customWidth="1"/>
    <col min="9734" max="9734" width="13.88671875" style="40" customWidth="1"/>
    <col min="9735" max="9735" width="15.6640625" style="40" customWidth="1"/>
    <col min="9736" max="9736" width="13.88671875" style="40" customWidth="1"/>
    <col min="9737" max="9737" width="15.6640625" style="40" customWidth="1"/>
    <col min="9738" max="9738" width="13.88671875" style="40" customWidth="1"/>
    <col min="9739" max="9739" width="15.6640625" style="40" customWidth="1"/>
    <col min="9740" max="9740" width="13.88671875" style="40" customWidth="1"/>
    <col min="9741" max="9741" width="15.6640625" style="40" customWidth="1"/>
    <col min="9742" max="9742" width="13.88671875" style="40" customWidth="1"/>
    <col min="9743" max="9743" width="15.6640625" style="40" customWidth="1"/>
    <col min="9744" max="9744" width="13.88671875" style="40" customWidth="1"/>
    <col min="9745" max="9745" width="15.6640625" style="40" customWidth="1"/>
    <col min="9746" max="9984" width="11.44140625" style="40"/>
    <col min="9985" max="9985" width="13.33203125" style="40" customWidth="1"/>
    <col min="9986" max="9986" width="60.5546875" style="40" customWidth="1"/>
    <col min="9987" max="9987" width="15.5546875" style="40" customWidth="1"/>
    <col min="9988" max="9988" width="15.33203125" style="40" customWidth="1"/>
    <col min="9989" max="9989" width="15.6640625" style="40" customWidth="1"/>
    <col min="9990" max="9990" width="13.88671875" style="40" customWidth="1"/>
    <col min="9991" max="9991" width="15.6640625" style="40" customWidth="1"/>
    <col min="9992" max="9992" width="13.88671875" style="40" customWidth="1"/>
    <col min="9993" max="9993" width="15.6640625" style="40" customWidth="1"/>
    <col min="9994" max="9994" width="13.88671875" style="40" customWidth="1"/>
    <col min="9995" max="9995" width="15.6640625" style="40" customWidth="1"/>
    <col min="9996" max="9996" width="13.88671875" style="40" customWidth="1"/>
    <col min="9997" max="9997" width="15.6640625" style="40" customWidth="1"/>
    <col min="9998" max="9998" width="13.88671875" style="40" customWidth="1"/>
    <col min="9999" max="9999" width="15.6640625" style="40" customWidth="1"/>
    <col min="10000" max="10000" width="13.88671875" style="40" customWidth="1"/>
    <col min="10001" max="10001" width="15.6640625" style="40" customWidth="1"/>
    <col min="10002" max="10240" width="11.44140625" style="40"/>
    <col min="10241" max="10241" width="13.33203125" style="40" customWidth="1"/>
    <col min="10242" max="10242" width="60.5546875" style="40" customWidth="1"/>
    <col min="10243" max="10243" width="15.5546875" style="40" customWidth="1"/>
    <col min="10244" max="10244" width="15.33203125" style="40" customWidth="1"/>
    <col min="10245" max="10245" width="15.6640625" style="40" customWidth="1"/>
    <col min="10246" max="10246" width="13.88671875" style="40" customWidth="1"/>
    <col min="10247" max="10247" width="15.6640625" style="40" customWidth="1"/>
    <col min="10248" max="10248" width="13.88671875" style="40" customWidth="1"/>
    <col min="10249" max="10249" width="15.6640625" style="40" customWidth="1"/>
    <col min="10250" max="10250" width="13.88671875" style="40" customWidth="1"/>
    <col min="10251" max="10251" width="15.6640625" style="40" customWidth="1"/>
    <col min="10252" max="10252" width="13.88671875" style="40" customWidth="1"/>
    <col min="10253" max="10253" width="15.6640625" style="40" customWidth="1"/>
    <col min="10254" max="10254" width="13.88671875" style="40" customWidth="1"/>
    <col min="10255" max="10255" width="15.6640625" style="40" customWidth="1"/>
    <col min="10256" max="10256" width="13.88671875" style="40" customWidth="1"/>
    <col min="10257" max="10257" width="15.6640625" style="40" customWidth="1"/>
    <col min="10258" max="10496" width="11.44140625" style="40"/>
    <col min="10497" max="10497" width="13.33203125" style="40" customWidth="1"/>
    <col min="10498" max="10498" width="60.5546875" style="40" customWidth="1"/>
    <col min="10499" max="10499" width="15.5546875" style="40" customWidth="1"/>
    <col min="10500" max="10500" width="15.33203125" style="40" customWidth="1"/>
    <col min="10501" max="10501" width="15.6640625" style="40" customWidth="1"/>
    <col min="10502" max="10502" width="13.88671875" style="40" customWidth="1"/>
    <col min="10503" max="10503" width="15.6640625" style="40" customWidth="1"/>
    <col min="10504" max="10504" width="13.88671875" style="40" customWidth="1"/>
    <col min="10505" max="10505" width="15.6640625" style="40" customWidth="1"/>
    <col min="10506" max="10506" width="13.88671875" style="40" customWidth="1"/>
    <col min="10507" max="10507" width="15.6640625" style="40" customWidth="1"/>
    <col min="10508" max="10508" width="13.88671875" style="40" customWidth="1"/>
    <col min="10509" max="10509" width="15.6640625" style="40" customWidth="1"/>
    <col min="10510" max="10510" width="13.88671875" style="40" customWidth="1"/>
    <col min="10511" max="10511" width="15.6640625" style="40" customWidth="1"/>
    <col min="10512" max="10512" width="13.88671875" style="40" customWidth="1"/>
    <col min="10513" max="10513" width="15.6640625" style="40" customWidth="1"/>
    <col min="10514" max="10752" width="11.44140625" style="40"/>
    <col min="10753" max="10753" width="13.33203125" style="40" customWidth="1"/>
    <col min="10754" max="10754" width="60.5546875" style="40" customWidth="1"/>
    <col min="10755" max="10755" width="15.5546875" style="40" customWidth="1"/>
    <col min="10756" max="10756" width="15.33203125" style="40" customWidth="1"/>
    <col min="10757" max="10757" width="15.6640625" style="40" customWidth="1"/>
    <col min="10758" max="10758" width="13.88671875" style="40" customWidth="1"/>
    <col min="10759" max="10759" width="15.6640625" style="40" customWidth="1"/>
    <col min="10760" max="10760" width="13.88671875" style="40" customWidth="1"/>
    <col min="10761" max="10761" width="15.6640625" style="40" customWidth="1"/>
    <col min="10762" max="10762" width="13.88671875" style="40" customWidth="1"/>
    <col min="10763" max="10763" width="15.6640625" style="40" customWidth="1"/>
    <col min="10764" max="10764" width="13.88671875" style="40" customWidth="1"/>
    <col min="10765" max="10765" width="15.6640625" style="40" customWidth="1"/>
    <col min="10766" max="10766" width="13.88671875" style="40" customWidth="1"/>
    <col min="10767" max="10767" width="15.6640625" style="40" customWidth="1"/>
    <col min="10768" max="10768" width="13.88671875" style="40" customWidth="1"/>
    <col min="10769" max="10769" width="15.6640625" style="40" customWidth="1"/>
    <col min="10770" max="11008" width="11.44140625" style="40"/>
    <col min="11009" max="11009" width="13.33203125" style="40" customWidth="1"/>
    <col min="11010" max="11010" width="60.5546875" style="40" customWidth="1"/>
    <col min="11011" max="11011" width="15.5546875" style="40" customWidth="1"/>
    <col min="11012" max="11012" width="15.33203125" style="40" customWidth="1"/>
    <col min="11013" max="11013" width="15.6640625" style="40" customWidth="1"/>
    <col min="11014" max="11014" width="13.88671875" style="40" customWidth="1"/>
    <col min="11015" max="11015" width="15.6640625" style="40" customWidth="1"/>
    <col min="11016" max="11016" width="13.88671875" style="40" customWidth="1"/>
    <col min="11017" max="11017" width="15.6640625" style="40" customWidth="1"/>
    <col min="11018" max="11018" width="13.88671875" style="40" customWidth="1"/>
    <col min="11019" max="11019" width="15.6640625" style="40" customWidth="1"/>
    <col min="11020" max="11020" width="13.88671875" style="40" customWidth="1"/>
    <col min="11021" max="11021" width="15.6640625" style="40" customWidth="1"/>
    <col min="11022" max="11022" width="13.88671875" style="40" customWidth="1"/>
    <col min="11023" max="11023" width="15.6640625" style="40" customWidth="1"/>
    <col min="11024" max="11024" width="13.88671875" style="40" customWidth="1"/>
    <col min="11025" max="11025" width="15.6640625" style="40" customWidth="1"/>
    <col min="11026" max="11264" width="11.44140625" style="40"/>
    <col min="11265" max="11265" width="13.33203125" style="40" customWidth="1"/>
    <col min="11266" max="11266" width="60.5546875" style="40" customWidth="1"/>
    <col min="11267" max="11267" width="15.5546875" style="40" customWidth="1"/>
    <col min="11268" max="11268" width="15.33203125" style="40" customWidth="1"/>
    <col min="11269" max="11269" width="15.6640625" style="40" customWidth="1"/>
    <col min="11270" max="11270" width="13.88671875" style="40" customWidth="1"/>
    <col min="11271" max="11271" width="15.6640625" style="40" customWidth="1"/>
    <col min="11272" max="11272" width="13.88671875" style="40" customWidth="1"/>
    <col min="11273" max="11273" width="15.6640625" style="40" customWidth="1"/>
    <col min="11274" max="11274" width="13.88671875" style="40" customWidth="1"/>
    <col min="11275" max="11275" width="15.6640625" style="40" customWidth="1"/>
    <col min="11276" max="11276" width="13.88671875" style="40" customWidth="1"/>
    <col min="11277" max="11277" width="15.6640625" style="40" customWidth="1"/>
    <col min="11278" max="11278" width="13.88671875" style="40" customWidth="1"/>
    <col min="11279" max="11279" width="15.6640625" style="40" customWidth="1"/>
    <col min="11280" max="11280" width="13.88671875" style="40" customWidth="1"/>
    <col min="11281" max="11281" width="15.6640625" style="40" customWidth="1"/>
    <col min="11282" max="11520" width="11.44140625" style="40"/>
    <col min="11521" max="11521" width="13.33203125" style="40" customWidth="1"/>
    <col min="11522" max="11522" width="60.5546875" style="40" customWidth="1"/>
    <col min="11523" max="11523" width="15.5546875" style="40" customWidth="1"/>
    <col min="11524" max="11524" width="15.33203125" style="40" customWidth="1"/>
    <col min="11525" max="11525" width="15.6640625" style="40" customWidth="1"/>
    <col min="11526" max="11526" width="13.88671875" style="40" customWidth="1"/>
    <col min="11527" max="11527" width="15.6640625" style="40" customWidth="1"/>
    <col min="11528" max="11528" width="13.88671875" style="40" customWidth="1"/>
    <col min="11529" max="11529" width="15.6640625" style="40" customWidth="1"/>
    <col min="11530" max="11530" width="13.88671875" style="40" customWidth="1"/>
    <col min="11531" max="11531" width="15.6640625" style="40" customWidth="1"/>
    <col min="11532" max="11532" width="13.88671875" style="40" customWidth="1"/>
    <col min="11533" max="11533" width="15.6640625" style="40" customWidth="1"/>
    <col min="11534" max="11534" width="13.88671875" style="40" customWidth="1"/>
    <col min="11535" max="11535" width="15.6640625" style="40" customWidth="1"/>
    <col min="11536" max="11536" width="13.88671875" style="40" customWidth="1"/>
    <col min="11537" max="11537" width="15.6640625" style="40" customWidth="1"/>
    <col min="11538" max="11776" width="11.44140625" style="40"/>
    <col min="11777" max="11777" width="13.33203125" style="40" customWidth="1"/>
    <col min="11778" max="11778" width="60.5546875" style="40" customWidth="1"/>
    <col min="11779" max="11779" width="15.5546875" style="40" customWidth="1"/>
    <col min="11780" max="11780" width="15.33203125" style="40" customWidth="1"/>
    <col min="11781" max="11781" width="15.6640625" style="40" customWidth="1"/>
    <col min="11782" max="11782" width="13.88671875" style="40" customWidth="1"/>
    <col min="11783" max="11783" width="15.6640625" style="40" customWidth="1"/>
    <col min="11784" max="11784" width="13.88671875" style="40" customWidth="1"/>
    <col min="11785" max="11785" width="15.6640625" style="40" customWidth="1"/>
    <col min="11786" max="11786" width="13.88671875" style="40" customWidth="1"/>
    <col min="11787" max="11787" width="15.6640625" style="40" customWidth="1"/>
    <col min="11788" max="11788" width="13.88671875" style="40" customWidth="1"/>
    <col min="11789" max="11789" width="15.6640625" style="40" customWidth="1"/>
    <col min="11790" max="11790" width="13.88671875" style="40" customWidth="1"/>
    <col min="11791" max="11791" width="15.6640625" style="40" customWidth="1"/>
    <col min="11792" max="11792" width="13.88671875" style="40" customWidth="1"/>
    <col min="11793" max="11793" width="15.6640625" style="40" customWidth="1"/>
    <col min="11794" max="12032" width="11.44140625" style="40"/>
    <col min="12033" max="12033" width="13.33203125" style="40" customWidth="1"/>
    <col min="12034" max="12034" width="60.5546875" style="40" customWidth="1"/>
    <col min="12035" max="12035" width="15.5546875" style="40" customWidth="1"/>
    <col min="12036" max="12036" width="15.33203125" style="40" customWidth="1"/>
    <col min="12037" max="12037" width="15.6640625" style="40" customWidth="1"/>
    <col min="12038" max="12038" width="13.88671875" style="40" customWidth="1"/>
    <col min="12039" max="12039" width="15.6640625" style="40" customWidth="1"/>
    <col min="12040" max="12040" width="13.88671875" style="40" customWidth="1"/>
    <col min="12041" max="12041" width="15.6640625" style="40" customWidth="1"/>
    <col min="12042" max="12042" width="13.88671875" style="40" customWidth="1"/>
    <col min="12043" max="12043" width="15.6640625" style="40" customWidth="1"/>
    <col min="12044" max="12044" width="13.88671875" style="40" customWidth="1"/>
    <col min="12045" max="12045" width="15.6640625" style="40" customWidth="1"/>
    <col min="12046" max="12046" width="13.88671875" style="40" customWidth="1"/>
    <col min="12047" max="12047" width="15.6640625" style="40" customWidth="1"/>
    <col min="12048" max="12048" width="13.88671875" style="40" customWidth="1"/>
    <col min="12049" max="12049" width="15.6640625" style="40" customWidth="1"/>
    <col min="12050" max="12288" width="11.44140625" style="40"/>
    <col min="12289" max="12289" width="13.33203125" style="40" customWidth="1"/>
    <col min="12290" max="12290" width="60.5546875" style="40" customWidth="1"/>
    <col min="12291" max="12291" width="15.5546875" style="40" customWidth="1"/>
    <col min="12292" max="12292" width="15.33203125" style="40" customWidth="1"/>
    <col min="12293" max="12293" width="15.6640625" style="40" customWidth="1"/>
    <col min="12294" max="12294" width="13.88671875" style="40" customWidth="1"/>
    <col min="12295" max="12295" width="15.6640625" style="40" customWidth="1"/>
    <col min="12296" max="12296" width="13.88671875" style="40" customWidth="1"/>
    <col min="12297" max="12297" width="15.6640625" style="40" customWidth="1"/>
    <col min="12298" max="12298" width="13.88671875" style="40" customWidth="1"/>
    <col min="12299" max="12299" width="15.6640625" style="40" customWidth="1"/>
    <col min="12300" max="12300" width="13.88671875" style="40" customWidth="1"/>
    <col min="12301" max="12301" width="15.6640625" style="40" customWidth="1"/>
    <col min="12302" max="12302" width="13.88671875" style="40" customWidth="1"/>
    <col min="12303" max="12303" width="15.6640625" style="40" customWidth="1"/>
    <col min="12304" max="12304" width="13.88671875" style="40" customWidth="1"/>
    <col min="12305" max="12305" width="15.6640625" style="40" customWidth="1"/>
    <col min="12306" max="12544" width="11.44140625" style="40"/>
    <col min="12545" max="12545" width="13.33203125" style="40" customWidth="1"/>
    <col min="12546" max="12546" width="60.5546875" style="40" customWidth="1"/>
    <col min="12547" max="12547" width="15.5546875" style="40" customWidth="1"/>
    <col min="12548" max="12548" width="15.33203125" style="40" customWidth="1"/>
    <col min="12549" max="12549" width="15.6640625" style="40" customWidth="1"/>
    <col min="12550" max="12550" width="13.88671875" style="40" customWidth="1"/>
    <col min="12551" max="12551" width="15.6640625" style="40" customWidth="1"/>
    <col min="12552" max="12552" width="13.88671875" style="40" customWidth="1"/>
    <col min="12553" max="12553" width="15.6640625" style="40" customWidth="1"/>
    <col min="12554" max="12554" width="13.88671875" style="40" customWidth="1"/>
    <col min="12555" max="12555" width="15.6640625" style="40" customWidth="1"/>
    <col min="12556" max="12556" width="13.88671875" style="40" customWidth="1"/>
    <col min="12557" max="12557" width="15.6640625" style="40" customWidth="1"/>
    <col min="12558" max="12558" width="13.88671875" style="40" customWidth="1"/>
    <col min="12559" max="12559" width="15.6640625" style="40" customWidth="1"/>
    <col min="12560" max="12560" width="13.88671875" style="40" customWidth="1"/>
    <col min="12561" max="12561" width="15.6640625" style="40" customWidth="1"/>
    <col min="12562" max="12800" width="11.44140625" style="40"/>
    <col min="12801" max="12801" width="13.33203125" style="40" customWidth="1"/>
    <col min="12802" max="12802" width="60.5546875" style="40" customWidth="1"/>
    <col min="12803" max="12803" width="15.5546875" style="40" customWidth="1"/>
    <col min="12804" max="12804" width="15.33203125" style="40" customWidth="1"/>
    <col min="12805" max="12805" width="15.6640625" style="40" customWidth="1"/>
    <col min="12806" max="12806" width="13.88671875" style="40" customWidth="1"/>
    <col min="12807" max="12807" width="15.6640625" style="40" customWidth="1"/>
    <col min="12808" max="12808" width="13.88671875" style="40" customWidth="1"/>
    <col min="12809" max="12809" width="15.6640625" style="40" customWidth="1"/>
    <col min="12810" max="12810" width="13.88671875" style="40" customWidth="1"/>
    <col min="12811" max="12811" width="15.6640625" style="40" customWidth="1"/>
    <col min="12812" max="12812" width="13.88671875" style="40" customWidth="1"/>
    <col min="12813" max="12813" width="15.6640625" style="40" customWidth="1"/>
    <col min="12814" max="12814" width="13.88671875" style="40" customWidth="1"/>
    <col min="12815" max="12815" width="15.6640625" style="40" customWidth="1"/>
    <col min="12816" max="12816" width="13.88671875" style="40" customWidth="1"/>
    <col min="12817" max="12817" width="15.6640625" style="40" customWidth="1"/>
    <col min="12818" max="13056" width="11.44140625" style="40"/>
    <col min="13057" max="13057" width="13.33203125" style="40" customWidth="1"/>
    <col min="13058" max="13058" width="60.5546875" style="40" customWidth="1"/>
    <col min="13059" max="13059" width="15.5546875" style="40" customWidth="1"/>
    <col min="13060" max="13060" width="15.33203125" style="40" customWidth="1"/>
    <col min="13061" max="13061" width="15.6640625" style="40" customWidth="1"/>
    <col min="13062" max="13062" width="13.88671875" style="40" customWidth="1"/>
    <col min="13063" max="13063" width="15.6640625" style="40" customWidth="1"/>
    <col min="13064" max="13064" width="13.88671875" style="40" customWidth="1"/>
    <col min="13065" max="13065" width="15.6640625" style="40" customWidth="1"/>
    <col min="13066" max="13066" width="13.88671875" style="40" customWidth="1"/>
    <col min="13067" max="13067" width="15.6640625" style="40" customWidth="1"/>
    <col min="13068" max="13068" width="13.88671875" style="40" customWidth="1"/>
    <col min="13069" max="13069" width="15.6640625" style="40" customWidth="1"/>
    <col min="13070" max="13070" width="13.88671875" style="40" customWidth="1"/>
    <col min="13071" max="13071" width="15.6640625" style="40" customWidth="1"/>
    <col min="13072" max="13072" width="13.88671875" style="40" customWidth="1"/>
    <col min="13073" max="13073" width="15.6640625" style="40" customWidth="1"/>
    <col min="13074" max="13312" width="11.44140625" style="40"/>
    <col min="13313" max="13313" width="13.33203125" style="40" customWidth="1"/>
    <col min="13314" max="13314" width="60.5546875" style="40" customWidth="1"/>
    <col min="13315" max="13315" width="15.5546875" style="40" customWidth="1"/>
    <col min="13316" max="13316" width="15.33203125" style="40" customWidth="1"/>
    <col min="13317" max="13317" width="15.6640625" style="40" customWidth="1"/>
    <col min="13318" max="13318" width="13.88671875" style="40" customWidth="1"/>
    <col min="13319" max="13319" width="15.6640625" style="40" customWidth="1"/>
    <col min="13320" max="13320" width="13.88671875" style="40" customWidth="1"/>
    <col min="13321" max="13321" width="15.6640625" style="40" customWidth="1"/>
    <col min="13322" max="13322" width="13.88671875" style="40" customWidth="1"/>
    <col min="13323" max="13323" width="15.6640625" style="40" customWidth="1"/>
    <col min="13324" max="13324" width="13.88671875" style="40" customWidth="1"/>
    <col min="13325" max="13325" width="15.6640625" style="40" customWidth="1"/>
    <col min="13326" max="13326" width="13.88671875" style="40" customWidth="1"/>
    <col min="13327" max="13327" width="15.6640625" style="40" customWidth="1"/>
    <col min="13328" max="13328" width="13.88671875" style="40" customWidth="1"/>
    <col min="13329" max="13329" width="15.6640625" style="40" customWidth="1"/>
    <col min="13330" max="13568" width="11.44140625" style="40"/>
    <col min="13569" max="13569" width="13.33203125" style="40" customWidth="1"/>
    <col min="13570" max="13570" width="60.5546875" style="40" customWidth="1"/>
    <col min="13571" max="13571" width="15.5546875" style="40" customWidth="1"/>
    <col min="13572" max="13572" width="15.33203125" style="40" customWidth="1"/>
    <col min="13573" max="13573" width="15.6640625" style="40" customWidth="1"/>
    <col min="13574" max="13574" width="13.88671875" style="40" customWidth="1"/>
    <col min="13575" max="13575" width="15.6640625" style="40" customWidth="1"/>
    <col min="13576" max="13576" width="13.88671875" style="40" customWidth="1"/>
    <col min="13577" max="13577" width="15.6640625" style="40" customWidth="1"/>
    <col min="13578" max="13578" width="13.88671875" style="40" customWidth="1"/>
    <col min="13579" max="13579" width="15.6640625" style="40" customWidth="1"/>
    <col min="13580" max="13580" width="13.88671875" style="40" customWidth="1"/>
    <col min="13581" max="13581" width="15.6640625" style="40" customWidth="1"/>
    <col min="13582" max="13582" width="13.88671875" style="40" customWidth="1"/>
    <col min="13583" max="13583" width="15.6640625" style="40" customWidth="1"/>
    <col min="13584" max="13584" width="13.88671875" style="40" customWidth="1"/>
    <col min="13585" max="13585" width="15.6640625" style="40" customWidth="1"/>
    <col min="13586" max="13824" width="11.44140625" style="40"/>
    <col min="13825" max="13825" width="13.33203125" style="40" customWidth="1"/>
    <col min="13826" max="13826" width="60.5546875" style="40" customWidth="1"/>
    <col min="13827" max="13827" width="15.5546875" style="40" customWidth="1"/>
    <col min="13828" max="13828" width="15.33203125" style="40" customWidth="1"/>
    <col min="13829" max="13829" width="15.6640625" style="40" customWidth="1"/>
    <col min="13830" max="13830" width="13.88671875" style="40" customWidth="1"/>
    <col min="13831" max="13831" width="15.6640625" style="40" customWidth="1"/>
    <col min="13832" max="13832" width="13.88671875" style="40" customWidth="1"/>
    <col min="13833" max="13833" width="15.6640625" style="40" customWidth="1"/>
    <col min="13834" max="13834" width="13.88671875" style="40" customWidth="1"/>
    <col min="13835" max="13835" width="15.6640625" style="40" customWidth="1"/>
    <col min="13836" max="13836" width="13.88671875" style="40" customWidth="1"/>
    <col min="13837" max="13837" width="15.6640625" style="40" customWidth="1"/>
    <col min="13838" max="13838" width="13.88671875" style="40" customWidth="1"/>
    <col min="13839" max="13839" width="15.6640625" style="40" customWidth="1"/>
    <col min="13840" max="13840" width="13.88671875" style="40" customWidth="1"/>
    <col min="13841" max="13841" width="15.6640625" style="40" customWidth="1"/>
    <col min="13842" max="14080" width="11.44140625" style="40"/>
    <col min="14081" max="14081" width="13.33203125" style="40" customWidth="1"/>
    <col min="14082" max="14082" width="60.5546875" style="40" customWidth="1"/>
    <col min="14083" max="14083" width="15.5546875" style="40" customWidth="1"/>
    <col min="14084" max="14084" width="15.33203125" style="40" customWidth="1"/>
    <col min="14085" max="14085" width="15.6640625" style="40" customWidth="1"/>
    <col min="14086" max="14086" width="13.88671875" style="40" customWidth="1"/>
    <col min="14087" max="14087" width="15.6640625" style="40" customWidth="1"/>
    <col min="14088" max="14088" width="13.88671875" style="40" customWidth="1"/>
    <col min="14089" max="14089" width="15.6640625" style="40" customWidth="1"/>
    <col min="14090" max="14090" width="13.88671875" style="40" customWidth="1"/>
    <col min="14091" max="14091" width="15.6640625" style="40" customWidth="1"/>
    <col min="14092" max="14092" width="13.88671875" style="40" customWidth="1"/>
    <col min="14093" max="14093" width="15.6640625" style="40" customWidth="1"/>
    <col min="14094" max="14094" width="13.88671875" style="40" customWidth="1"/>
    <col min="14095" max="14095" width="15.6640625" style="40" customWidth="1"/>
    <col min="14096" max="14096" width="13.88671875" style="40" customWidth="1"/>
    <col min="14097" max="14097" width="15.6640625" style="40" customWidth="1"/>
    <col min="14098" max="14336" width="11.44140625" style="40"/>
    <col min="14337" max="14337" width="13.33203125" style="40" customWidth="1"/>
    <col min="14338" max="14338" width="60.5546875" style="40" customWidth="1"/>
    <col min="14339" max="14339" width="15.5546875" style="40" customWidth="1"/>
    <col min="14340" max="14340" width="15.33203125" style="40" customWidth="1"/>
    <col min="14341" max="14341" width="15.6640625" style="40" customWidth="1"/>
    <col min="14342" max="14342" width="13.88671875" style="40" customWidth="1"/>
    <col min="14343" max="14343" width="15.6640625" style="40" customWidth="1"/>
    <col min="14344" max="14344" width="13.88671875" style="40" customWidth="1"/>
    <col min="14345" max="14345" width="15.6640625" style="40" customWidth="1"/>
    <col min="14346" max="14346" width="13.88671875" style="40" customWidth="1"/>
    <col min="14347" max="14347" width="15.6640625" style="40" customWidth="1"/>
    <col min="14348" max="14348" width="13.88671875" style="40" customWidth="1"/>
    <col min="14349" max="14349" width="15.6640625" style="40" customWidth="1"/>
    <col min="14350" max="14350" width="13.88671875" style="40" customWidth="1"/>
    <col min="14351" max="14351" width="15.6640625" style="40" customWidth="1"/>
    <col min="14352" max="14352" width="13.88671875" style="40" customWidth="1"/>
    <col min="14353" max="14353" width="15.6640625" style="40" customWidth="1"/>
    <col min="14354" max="14592" width="11.44140625" style="40"/>
    <col min="14593" max="14593" width="13.33203125" style="40" customWidth="1"/>
    <col min="14594" max="14594" width="60.5546875" style="40" customWidth="1"/>
    <col min="14595" max="14595" width="15.5546875" style="40" customWidth="1"/>
    <col min="14596" max="14596" width="15.33203125" style="40" customWidth="1"/>
    <col min="14597" max="14597" width="15.6640625" style="40" customWidth="1"/>
    <col min="14598" max="14598" width="13.88671875" style="40" customWidth="1"/>
    <col min="14599" max="14599" width="15.6640625" style="40" customWidth="1"/>
    <col min="14600" max="14600" width="13.88671875" style="40" customWidth="1"/>
    <col min="14601" max="14601" width="15.6640625" style="40" customWidth="1"/>
    <col min="14602" max="14602" width="13.88671875" style="40" customWidth="1"/>
    <col min="14603" max="14603" width="15.6640625" style="40" customWidth="1"/>
    <col min="14604" max="14604" width="13.88671875" style="40" customWidth="1"/>
    <col min="14605" max="14605" width="15.6640625" style="40" customWidth="1"/>
    <col min="14606" max="14606" width="13.88671875" style="40" customWidth="1"/>
    <col min="14607" max="14607" width="15.6640625" style="40" customWidth="1"/>
    <col min="14608" max="14608" width="13.88671875" style="40" customWidth="1"/>
    <col min="14609" max="14609" width="15.6640625" style="40" customWidth="1"/>
    <col min="14610" max="14848" width="11.44140625" style="40"/>
    <col min="14849" max="14849" width="13.33203125" style="40" customWidth="1"/>
    <col min="14850" max="14850" width="60.5546875" style="40" customWidth="1"/>
    <col min="14851" max="14851" width="15.5546875" style="40" customWidth="1"/>
    <col min="14852" max="14852" width="15.33203125" style="40" customWidth="1"/>
    <col min="14853" max="14853" width="15.6640625" style="40" customWidth="1"/>
    <col min="14854" max="14854" width="13.88671875" style="40" customWidth="1"/>
    <col min="14855" max="14855" width="15.6640625" style="40" customWidth="1"/>
    <col min="14856" max="14856" width="13.88671875" style="40" customWidth="1"/>
    <col min="14857" max="14857" width="15.6640625" style="40" customWidth="1"/>
    <col min="14858" max="14858" width="13.88671875" style="40" customWidth="1"/>
    <col min="14859" max="14859" width="15.6640625" style="40" customWidth="1"/>
    <col min="14860" max="14860" width="13.88671875" style="40" customWidth="1"/>
    <col min="14861" max="14861" width="15.6640625" style="40" customWidth="1"/>
    <col min="14862" max="14862" width="13.88671875" style="40" customWidth="1"/>
    <col min="14863" max="14863" width="15.6640625" style="40" customWidth="1"/>
    <col min="14864" max="14864" width="13.88671875" style="40" customWidth="1"/>
    <col min="14865" max="14865" width="15.6640625" style="40" customWidth="1"/>
    <col min="14866" max="15104" width="11.44140625" style="40"/>
    <col min="15105" max="15105" width="13.33203125" style="40" customWidth="1"/>
    <col min="15106" max="15106" width="60.5546875" style="40" customWidth="1"/>
    <col min="15107" max="15107" width="15.5546875" style="40" customWidth="1"/>
    <col min="15108" max="15108" width="15.33203125" style="40" customWidth="1"/>
    <col min="15109" max="15109" width="15.6640625" style="40" customWidth="1"/>
    <col min="15110" max="15110" width="13.88671875" style="40" customWidth="1"/>
    <col min="15111" max="15111" width="15.6640625" style="40" customWidth="1"/>
    <col min="15112" max="15112" width="13.88671875" style="40" customWidth="1"/>
    <col min="15113" max="15113" width="15.6640625" style="40" customWidth="1"/>
    <col min="15114" max="15114" width="13.88671875" style="40" customWidth="1"/>
    <col min="15115" max="15115" width="15.6640625" style="40" customWidth="1"/>
    <col min="15116" max="15116" width="13.88671875" style="40" customWidth="1"/>
    <col min="15117" max="15117" width="15.6640625" style="40" customWidth="1"/>
    <col min="15118" max="15118" width="13.88671875" style="40" customWidth="1"/>
    <col min="15119" max="15119" width="15.6640625" style="40" customWidth="1"/>
    <col min="15120" max="15120" width="13.88671875" style="40" customWidth="1"/>
    <col min="15121" max="15121" width="15.6640625" style="40" customWidth="1"/>
    <col min="15122" max="15360" width="11.44140625" style="40"/>
    <col min="15361" max="15361" width="13.33203125" style="40" customWidth="1"/>
    <col min="15362" max="15362" width="60.5546875" style="40" customWidth="1"/>
    <col min="15363" max="15363" width="15.5546875" style="40" customWidth="1"/>
    <col min="15364" max="15364" width="15.33203125" style="40" customWidth="1"/>
    <col min="15365" max="15365" width="15.6640625" style="40" customWidth="1"/>
    <col min="15366" max="15366" width="13.88671875" style="40" customWidth="1"/>
    <col min="15367" max="15367" width="15.6640625" style="40" customWidth="1"/>
    <col min="15368" max="15368" width="13.88671875" style="40" customWidth="1"/>
    <col min="15369" max="15369" width="15.6640625" style="40" customWidth="1"/>
    <col min="15370" max="15370" width="13.88671875" style="40" customWidth="1"/>
    <col min="15371" max="15371" width="15.6640625" style="40" customWidth="1"/>
    <col min="15372" max="15372" width="13.88671875" style="40" customWidth="1"/>
    <col min="15373" max="15373" width="15.6640625" style="40" customWidth="1"/>
    <col min="15374" max="15374" width="13.88671875" style="40" customWidth="1"/>
    <col min="15375" max="15375" width="15.6640625" style="40" customWidth="1"/>
    <col min="15376" max="15376" width="13.88671875" style="40" customWidth="1"/>
    <col min="15377" max="15377" width="15.6640625" style="40" customWidth="1"/>
    <col min="15378" max="15616" width="11.44140625" style="40"/>
    <col min="15617" max="15617" width="13.33203125" style="40" customWidth="1"/>
    <col min="15618" max="15618" width="60.5546875" style="40" customWidth="1"/>
    <col min="15619" max="15619" width="15.5546875" style="40" customWidth="1"/>
    <col min="15620" max="15620" width="15.33203125" style="40" customWidth="1"/>
    <col min="15621" max="15621" width="15.6640625" style="40" customWidth="1"/>
    <col min="15622" max="15622" width="13.88671875" style="40" customWidth="1"/>
    <col min="15623" max="15623" width="15.6640625" style="40" customWidth="1"/>
    <col min="15624" max="15624" width="13.88671875" style="40" customWidth="1"/>
    <col min="15625" max="15625" width="15.6640625" style="40" customWidth="1"/>
    <col min="15626" max="15626" width="13.88671875" style="40" customWidth="1"/>
    <col min="15627" max="15627" width="15.6640625" style="40" customWidth="1"/>
    <col min="15628" max="15628" width="13.88671875" style="40" customWidth="1"/>
    <col min="15629" max="15629" width="15.6640625" style="40" customWidth="1"/>
    <col min="15630" max="15630" width="13.88671875" style="40" customWidth="1"/>
    <col min="15631" max="15631" width="15.6640625" style="40" customWidth="1"/>
    <col min="15632" max="15632" width="13.88671875" style="40" customWidth="1"/>
    <col min="15633" max="15633" width="15.6640625" style="40" customWidth="1"/>
    <col min="15634" max="15872" width="11.44140625" style="40"/>
    <col min="15873" max="15873" width="13.33203125" style="40" customWidth="1"/>
    <col min="15874" max="15874" width="60.5546875" style="40" customWidth="1"/>
    <col min="15875" max="15875" width="15.5546875" style="40" customWidth="1"/>
    <col min="15876" max="15876" width="15.33203125" style="40" customWidth="1"/>
    <col min="15877" max="15877" width="15.6640625" style="40" customWidth="1"/>
    <col min="15878" max="15878" width="13.88671875" style="40" customWidth="1"/>
    <col min="15879" max="15879" width="15.6640625" style="40" customWidth="1"/>
    <col min="15880" max="15880" width="13.88671875" style="40" customWidth="1"/>
    <col min="15881" max="15881" width="15.6640625" style="40" customWidth="1"/>
    <col min="15882" max="15882" width="13.88671875" style="40" customWidth="1"/>
    <col min="15883" max="15883" width="15.6640625" style="40" customWidth="1"/>
    <col min="15884" max="15884" width="13.88671875" style="40" customWidth="1"/>
    <col min="15885" max="15885" width="15.6640625" style="40" customWidth="1"/>
    <col min="15886" max="15886" width="13.88671875" style="40" customWidth="1"/>
    <col min="15887" max="15887" width="15.6640625" style="40" customWidth="1"/>
    <col min="15888" max="15888" width="13.88671875" style="40" customWidth="1"/>
    <col min="15889" max="15889" width="15.6640625" style="40" customWidth="1"/>
    <col min="15890" max="16128" width="11.44140625" style="40"/>
    <col min="16129" max="16129" width="13.33203125" style="40" customWidth="1"/>
    <col min="16130" max="16130" width="60.5546875" style="40" customWidth="1"/>
    <col min="16131" max="16131" width="15.5546875" style="40" customWidth="1"/>
    <col min="16132" max="16132" width="15.33203125" style="40" customWidth="1"/>
    <col min="16133" max="16133" width="15.6640625" style="40" customWidth="1"/>
    <col min="16134" max="16134" width="13.88671875" style="40" customWidth="1"/>
    <col min="16135" max="16135" width="15.6640625" style="40" customWidth="1"/>
    <col min="16136" max="16136" width="13.88671875" style="40" customWidth="1"/>
    <col min="16137" max="16137" width="15.6640625" style="40" customWidth="1"/>
    <col min="16138" max="16138" width="13.88671875" style="40" customWidth="1"/>
    <col min="16139" max="16139" width="15.6640625" style="40" customWidth="1"/>
    <col min="16140" max="16140" width="13.88671875" style="40" customWidth="1"/>
    <col min="16141" max="16141" width="15.6640625" style="40" customWidth="1"/>
    <col min="16142" max="16142" width="13.88671875" style="40" customWidth="1"/>
    <col min="16143" max="16143" width="15.6640625" style="40" customWidth="1"/>
    <col min="16144" max="16144" width="13.88671875" style="40" customWidth="1"/>
    <col min="16145" max="16145" width="15.6640625" style="40" customWidth="1"/>
    <col min="16146" max="16384" width="11.44140625" style="40"/>
  </cols>
  <sheetData>
    <row r="1" spans="1:19" ht="57" customHeight="1" thickBot="1" x14ac:dyDescent="0.3">
      <c r="A1" s="165" t="s">
        <v>67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7"/>
    </row>
    <row r="3" spans="1:19" ht="21.6" thickBot="1" x14ac:dyDescent="0.45">
      <c r="B3" s="168" t="s">
        <v>68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</row>
    <row r="4" spans="1:19" ht="28.5" customHeight="1" thickBot="1" x14ac:dyDescent="0.3">
      <c r="A4" s="169" t="s">
        <v>29</v>
      </c>
      <c r="B4" s="170"/>
    </row>
    <row r="5" spans="1:19" ht="39.9" customHeight="1" x14ac:dyDescent="0.25">
      <c r="A5" s="171" t="s">
        <v>30</v>
      </c>
      <c r="B5" s="172"/>
      <c r="C5" s="177" t="s">
        <v>31</v>
      </c>
      <c r="D5" s="179" t="s">
        <v>47</v>
      </c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1"/>
    </row>
    <row r="6" spans="1:19" ht="39.9" customHeight="1" x14ac:dyDescent="0.25">
      <c r="A6" s="173"/>
      <c r="B6" s="174"/>
      <c r="C6" s="178"/>
      <c r="D6" s="182" t="s">
        <v>32</v>
      </c>
      <c r="E6" s="183"/>
      <c r="F6" s="182" t="s">
        <v>33</v>
      </c>
      <c r="G6" s="183"/>
      <c r="H6" s="182" t="s">
        <v>34</v>
      </c>
      <c r="I6" s="183"/>
      <c r="J6" s="182" t="s">
        <v>35</v>
      </c>
      <c r="K6" s="183"/>
      <c r="L6" s="182" t="s">
        <v>36</v>
      </c>
      <c r="M6" s="183"/>
      <c r="N6" s="182" t="s">
        <v>37</v>
      </c>
      <c r="O6" s="183"/>
      <c r="P6" s="182" t="s">
        <v>38</v>
      </c>
      <c r="Q6" s="184"/>
      <c r="R6" s="158"/>
      <c r="S6" s="159"/>
    </row>
    <row r="7" spans="1:19" ht="39.9" customHeight="1" thickBot="1" x14ac:dyDescent="0.3">
      <c r="A7" s="175"/>
      <c r="B7" s="176"/>
      <c r="C7" s="178"/>
      <c r="D7" s="61" t="s">
        <v>39</v>
      </c>
      <c r="E7" s="61" t="s">
        <v>40</v>
      </c>
      <c r="F7" s="61" t="s">
        <v>39</v>
      </c>
      <c r="G7" s="61" t="s">
        <v>40</v>
      </c>
      <c r="H7" s="61" t="s">
        <v>39</v>
      </c>
      <c r="I7" s="61" t="s">
        <v>40</v>
      </c>
      <c r="J7" s="61" t="s">
        <v>39</v>
      </c>
      <c r="K7" s="61" t="s">
        <v>40</v>
      </c>
      <c r="L7" s="61" t="s">
        <v>39</v>
      </c>
      <c r="M7" s="61" t="s">
        <v>40</v>
      </c>
      <c r="N7" s="61" t="s">
        <v>39</v>
      </c>
      <c r="O7" s="61" t="s">
        <v>40</v>
      </c>
      <c r="P7" s="61" t="s">
        <v>39</v>
      </c>
      <c r="Q7" s="62" t="s">
        <v>40</v>
      </c>
    </row>
    <row r="8" spans="1:19" ht="27" customHeight="1" thickBot="1" x14ac:dyDescent="0.3">
      <c r="A8" s="160" t="s">
        <v>44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2"/>
    </row>
    <row r="9" spans="1:19" s="42" customFormat="1" ht="27" customHeight="1" x14ac:dyDescent="0.3">
      <c r="A9" s="135" t="s">
        <v>174</v>
      </c>
      <c r="B9" s="64" t="s">
        <v>190</v>
      </c>
      <c r="C9" s="63">
        <f>+E9+G9+I9+K9+M9+O9+Q9</f>
        <v>0</v>
      </c>
      <c r="D9" s="41" t="e">
        <f>+E9/C9</f>
        <v>#DIV/0!</v>
      </c>
      <c r="E9" s="43">
        <v>0</v>
      </c>
      <c r="F9" s="41" t="e">
        <f>+G9/C9</f>
        <v>#DIV/0!</v>
      </c>
      <c r="G9" s="43">
        <v>0</v>
      </c>
      <c r="H9" s="41" t="e">
        <f>+I9/C9</f>
        <v>#DIV/0!</v>
      </c>
      <c r="I9" s="43">
        <v>0</v>
      </c>
      <c r="J9" s="41" t="e">
        <f>+K9/C9</f>
        <v>#DIV/0!</v>
      </c>
      <c r="K9" s="43">
        <v>0</v>
      </c>
      <c r="L9" s="41" t="e">
        <f>+M9/C9</f>
        <v>#DIV/0!</v>
      </c>
      <c r="M9" s="43">
        <v>0</v>
      </c>
      <c r="N9" s="41" t="e">
        <f>+O9/C9</f>
        <v>#DIV/0!</v>
      </c>
      <c r="O9" s="43">
        <v>0</v>
      </c>
      <c r="P9" s="41" t="e">
        <f>+Q9/C9</f>
        <v>#DIV/0!</v>
      </c>
      <c r="Q9" s="44">
        <v>0</v>
      </c>
    </row>
    <row r="10" spans="1:19" s="42" customFormat="1" ht="27" customHeight="1" x14ac:dyDescent="0.3">
      <c r="A10" s="135" t="s">
        <v>175</v>
      </c>
      <c r="B10" s="64" t="s">
        <v>201</v>
      </c>
      <c r="C10" s="63">
        <f t="shared" ref="C10:C17" si="0">+E10+G10+I10+K10+M10+O10+Q10</f>
        <v>0</v>
      </c>
      <c r="D10" s="41" t="e">
        <f>+E10/C10</f>
        <v>#DIV/0!</v>
      </c>
      <c r="E10" s="43">
        <v>0</v>
      </c>
      <c r="F10" s="41" t="e">
        <f t="shared" ref="F10:F17" si="1">+G10/C10</f>
        <v>#DIV/0!</v>
      </c>
      <c r="G10" s="43">
        <v>0</v>
      </c>
      <c r="H10" s="41" t="e">
        <f t="shared" ref="H10:H17" si="2">+I10/C10</f>
        <v>#DIV/0!</v>
      </c>
      <c r="I10" s="43">
        <v>0</v>
      </c>
      <c r="J10" s="41" t="e">
        <f t="shared" ref="J10:J17" si="3">+K10/C10</f>
        <v>#DIV/0!</v>
      </c>
      <c r="K10" s="43">
        <v>0</v>
      </c>
      <c r="L10" s="41" t="e">
        <f t="shared" ref="L10:L17" si="4">+M10/C10</f>
        <v>#DIV/0!</v>
      </c>
      <c r="M10" s="43">
        <v>0</v>
      </c>
      <c r="N10" s="41" t="e">
        <f t="shared" ref="N10:N17" si="5">+O10/C10</f>
        <v>#DIV/0!</v>
      </c>
      <c r="O10" s="43">
        <v>0</v>
      </c>
      <c r="P10" s="41" t="e">
        <f t="shared" ref="P10:P17" si="6">+Q10/C10</f>
        <v>#DIV/0!</v>
      </c>
      <c r="Q10" s="44">
        <v>0</v>
      </c>
    </row>
    <row r="11" spans="1:19" s="42" customFormat="1" ht="27" customHeight="1" x14ac:dyDescent="0.3">
      <c r="A11" s="135" t="s">
        <v>176</v>
      </c>
      <c r="B11" s="64" t="s">
        <v>189</v>
      </c>
      <c r="C11" s="63">
        <f t="shared" si="0"/>
        <v>0</v>
      </c>
      <c r="D11" s="41" t="e">
        <f>+E11/C11</f>
        <v>#DIV/0!</v>
      </c>
      <c r="E11" s="43">
        <v>0</v>
      </c>
      <c r="F11" s="41" t="e">
        <f t="shared" si="1"/>
        <v>#DIV/0!</v>
      </c>
      <c r="G11" s="43">
        <v>0</v>
      </c>
      <c r="H11" s="41" t="e">
        <f t="shared" si="2"/>
        <v>#DIV/0!</v>
      </c>
      <c r="I11" s="43">
        <v>0</v>
      </c>
      <c r="J11" s="41" t="e">
        <f t="shared" si="3"/>
        <v>#DIV/0!</v>
      </c>
      <c r="K11" s="43">
        <v>0</v>
      </c>
      <c r="L11" s="41" t="e">
        <f t="shared" si="4"/>
        <v>#DIV/0!</v>
      </c>
      <c r="M11" s="43">
        <v>0</v>
      </c>
      <c r="N11" s="41" t="e">
        <f t="shared" si="5"/>
        <v>#DIV/0!</v>
      </c>
      <c r="O11" s="43">
        <v>0</v>
      </c>
      <c r="P11" s="41" t="e">
        <f t="shared" si="6"/>
        <v>#DIV/0!</v>
      </c>
      <c r="Q11" s="44">
        <v>0</v>
      </c>
    </row>
    <row r="12" spans="1:19" s="42" customFormat="1" ht="27" customHeight="1" x14ac:dyDescent="0.3">
      <c r="A12" s="135" t="s">
        <v>177</v>
      </c>
      <c r="B12" s="64" t="s">
        <v>192</v>
      </c>
      <c r="C12" s="63">
        <f t="shared" si="0"/>
        <v>0</v>
      </c>
      <c r="D12" s="41" t="e">
        <f t="shared" ref="D12:D14" si="7">+E12/C12</f>
        <v>#DIV/0!</v>
      </c>
      <c r="E12" s="43">
        <v>0</v>
      </c>
      <c r="F12" s="41" t="e">
        <f t="shared" si="1"/>
        <v>#DIV/0!</v>
      </c>
      <c r="G12" s="43">
        <v>0</v>
      </c>
      <c r="H12" s="41" t="e">
        <f t="shared" si="2"/>
        <v>#DIV/0!</v>
      </c>
      <c r="I12" s="43">
        <v>0</v>
      </c>
      <c r="J12" s="41" t="e">
        <f t="shared" si="3"/>
        <v>#DIV/0!</v>
      </c>
      <c r="K12" s="43">
        <v>0</v>
      </c>
      <c r="L12" s="41" t="e">
        <f t="shared" si="4"/>
        <v>#DIV/0!</v>
      </c>
      <c r="M12" s="43">
        <v>0</v>
      </c>
      <c r="N12" s="41" t="e">
        <f t="shared" si="5"/>
        <v>#DIV/0!</v>
      </c>
      <c r="O12" s="43">
        <v>0</v>
      </c>
      <c r="P12" s="41" t="e">
        <f t="shared" si="6"/>
        <v>#DIV/0!</v>
      </c>
      <c r="Q12" s="44">
        <v>0</v>
      </c>
    </row>
    <row r="13" spans="1:19" s="42" customFormat="1" ht="27" customHeight="1" x14ac:dyDescent="0.3">
      <c r="A13" s="135" t="s">
        <v>178</v>
      </c>
      <c r="B13" s="64" t="s">
        <v>155</v>
      </c>
      <c r="C13" s="63">
        <f t="shared" si="0"/>
        <v>0</v>
      </c>
      <c r="D13" s="41" t="e">
        <f t="shared" si="7"/>
        <v>#DIV/0!</v>
      </c>
      <c r="E13" s="43">
        <v>0</v>
      </c>
      <c r="F13" s="41" t="e">
        <f t="shared" si="1"/>
        <v>#DIV/0!</v>
      </c>
      <c r="G13" s="43">
        <v>0</v>
      </c>
      <c r="H13" s="41" t="e">
        <f t="shared" si="2"/>
        <v>#DIV/0!</v>
      </c>
      <c r="I13" s="43">
        <v>0</v>
      </c>
      <c r="J13" s="41" t="e">
        <f t="shared" si="3"/>
        <v>#DIV/0!</v>
      </c>
      <c r="K13" s="43">
        <v>0</v>
      </c>
      <c r="L13" s="41" t="e">
        <f t="shared" si="4"/>
        <v>#DIV/0!</v>
      </c>
      <c r="M13" s="43">
        <v>0</v>
      </c>
      <c r="N13" s="41" t="e">
        <f t="shared" si="5"/>
        <v>#DIV/0!</v>
      </c>
      <c r="O13" s="43">
        <v>0</v>
      </c>
      <c r="P13" s="41" t="e">
        <f t="shared" si="6"/>
        <v>#DIV/0!</v>
      </c>
      <c r="Q13" s="44">
        <v>0</v>
      </c>
    </row>
    <row r="14" spans="1:19" s="42" customFormat="1" ht="27" customHeight="1" x14ac:dyDescent="0.3">
      <c r="A14" s="135" t="s">
        <v>179</v>
      </c>
      <c r="B14" s="64" t="s">
        <v>151</v>
      </c>
      <c r="C14" s="63">
        <f t="shared" ref="C14" si="8">+E14+G14+I14+K14+M14+O14+Q14</f>
        <v>0</v>
      </c>
      <c r="D14" s="41" t="e">
        <f t="shared" si="7"/>
        <v>#DIV/0!</v>
      </c>
      <c r="E14" s="43">
        <v>0</v>
      </c>
      <c r="F14" s="41" t="e">
        <f t="shared" ref="F14" si="9">+G14/C14</f>
        <v>#DIV/0!</v>
      </c>
      <c r="G14" s="43">
        <v>0</v>
      </c>
      <c r="H14" s="41" t="e">
        <f t="shared" ref="H14" si="10">+I14/C14</f>
        <v>#DIV/0!</v>
      </c>
      <c r="I14" s="43">
        <v>0</v>
      </c>
      <c r="J14" s="41" t="e">
        <f t="shared" ref="J14" si="11">+K14/C14</f>
        <v>#DIV/0!</v>
      </c>
      <c r="K14" s="43">
        <v>0</v>
      </c>
      <c r="L14" s="41" t="e">
        <f t="shared" ref="L14" si="12">+M14/C14</f>
        <v>#DIV/0!</v>
      </c>
      <c r="M14" s="43">
        <v>0</v>
      </c>
      <c r="N14" s="41" t="e">
        <f t="shared" ref="N14" si="13">+O14/C14</f>
        <v>#DIV/0!</v>
      </c>
      <c r="O14" s="43">
        <v>0</v>
      </c>
      <c r="P14" s="41" t="e">
        <f t="shared" ref="P14" si="14">+Q14/C14</f>
        <v>#DIV/0!</v>
      </c>
      <c r="Q14" s="44">
        <v>0</v>
      </c>
    </row>
    <row r="15" spans="1:19" s="42" customFormat="1" ht="27" customHeight="1" x14ac:dyDescent="0.3">
      <c r="A15" s="135" t="s">
        <v>180</v>
      </c>
      <c r="B15" s="64" t="s">
        <v>152</v>
      </c>
      <c r="C15" s="63">
        <f t="shared" ref="C15:C16" si="15">+E15+G15+I15+K15+M15+O15+Q15</f>
        <v>0</v>
      </c>
      <c r="D15" s="41" t="e">
        <f t="shared" ref="D15:D16" si="16">+E15/C15</f>
        <v>#DIV/0!</v>
      </c>
      <c r="E15" s="43">
        <v>0</v>
      </c>
      <c r="F15" s="41" t="e">
        <f t="shared" ref="F15:F16" si="17">+G15/C15</f>
        <v>#DIV/0!</v>
      </c>
      <c r="G15" s="43">
        <v>0</v>
      </c>
      <c r="H15" s="41" t="e">
        <f t="shared" ref="H15:H16" si="18">+I15/C15</f>
        <v>#DIV/0!</v>
      </c>
      <c r="I15" s="43">
        <v>0</v>
      </c>
      <c r="J15" s="41" t="e">
        <f t="shared" ref="J15:J16" si="19">+K15/C15</f>
        <v>#DIV/0!</v>
      </c>
      <c r="K15" s="43">
        <v>0</v>
      </c>
      <c r="L15" s="41" t="e">
        <f t="shared" ref="L15:L16" si="20">+M15/C15</f>
        <v>#DIV/0!</v>
      </c>
      <c r="M15" s="43">
        <v>0</v>
      </c>
      <c r="N15" s="41" t="e">
        <f t="shared" ref="N15:N16" si="21">+O15/C15</f>
        <v>#DIV/0!</v>
      </c>
      <c r="O15" s="43">
        <v>0</v>
      </c>
      <c r="P15" s="41" t="e">
        <f t="shared" ref="P15:P16" si="22">+Q15/C15</f>
        <v>#DIV/0!</v>
      </c>
      <c r="Q15" s="44">
        <v>0</v>
      </c>
    </row>
    <row r="16" spans="1:19" s="42" customFormat="1" ht="27" customHeight="1" x14ac:dyDescent="0.3">
      <c r="A16" s="135" t="s">
        <v>181</v>
      </c>
      <c r="B16" s="64" t="s">
        <v>153</v>
      </c>
      <c r="C16" s="63">
        <f t="shared" si="15"/>
        <v>0</v>
      </c>
      <c r="D16" s="41" t="e">
        <f t="shared" si="16"/>
        <v>#DIV/0!</v>
      </c>
      <c r="E16" s="43">
        <v>0</v>
      </c>
      <c r="F16" s="41" t="e">
        <f t="shared" si="17"/>
        <v>#DIV/0!</v>
      </c>
      <c r="G16" s="43">
        <v>0</v>
      </c>
      <c r="H16" s="41" t="e">
        <f t="shared" si="18"/>
        <v>#DIV/0!</v>
      </c>
      <c r="I16" s="43">
        <v>0</v>
      </c>
      <c r="J16" s="41" t="e">
        <f t="shared" si="19"/>
        <v>#DIV/0!</v>
      </c>
      <c r="K16" s="43">
        <v>0</v>
      </c>
      <c r="L16" s="41" t="e">
        <f t="shared" si="20"/>
        <v>#DIV/0!</v>
      </c>
      <c r="M16" s="43">
        <v>0</v>
      </c>
      <c r="N16" s="41" t="e">
        <f t="shared" si="21"/>
        <v>#DIV/0!</v>
      </c>
      <c r="O16" s="43">
        <v>0</v>
      </c>
      <c r="P16" s="41" t="e">
        <f t="shared" si="22"/>
        <v>#DIV/0!</v>
      </c>
      <c r="Q16" s="44">
        <v>0</v>
      </c>
    </row>
    <row r="17" spans="1:127" s="42" customFormat="1" ht="27" customHeight="1" thickBot="1" x14ac:dyDescent="0.35">
      <c r="A17" s="135" t="s">
        <v>182</v>
      </c>
      <c r="B17" s="64" t="s">
        <v>156</v>
      </c>
      <c r="C17" s="63">
        <f t="shared" si="0"/>
        <v>0</v>
      </c>
      <c r="D17" s="41" t="e">
        <f t="shared" ref="D17" si="23">+E17/C17</f>
        <v>#DIV/0!</v>
      </c>
      <c r="E17" s="43">
        <v>0</v>
      </c>
      <c r="F17" s="41" t="e">
        <f t="shared" si="1"/>
        <v>#DIV/0!</v>
      </c>
      <c r="G17" s="43">
        <v>0</v>
      </c>
      <c r="H17" s="41" t="e">
        <f t="shared" si="2"/>
        <v>#DIV/0!</v>
      </c>
      <c r="I17" s="43">
        <v>0</v>
      </c>
      <c r="J17" s="41" t="e">
        <f t="shared" si="3"/>
        <v>#DIV/0!</v>
      </c>
      <c r="K17" s="43">
        <v>0</v>
      </c>
      <c r="L17" s="41" t="e">
        <f t="shared" si="4"/>
        <v>#DIV/0!</v>
      </c>
      <c r="M17" s="43">
        <v>0</v>
      </c>
      <c r="N17" s="41" t="e">
        <f t="shared" si="5"/>
        <v>#DIV/0!</v>
      </c>
      <c r="O17" s="43">
        <v>0</v>
      </c>
      <c r="P17" s="41" t="e">
        <f t="shared" si="6"/>
        <v>#DIV/0!</v>
      </c>
      <c r="Q17" s="44">
        <v>0</v>
      </c>
    </row>
    <row r="18" spans="1:127" s="42" customFormat="1" ht="25.5" customHeight="1" thickBot="1" x14ac:dyDescent="0.35">
      <c r="A18" s="163" t="s">
        <v>41</v>
      </c>
      <c r="B18" s="164"/>
      <c r="C18" s="45">
        <f>SUM(C9:C17)</f>
        <v>0</v>
      </c>
      <c r="D18" s="46" t="e">
        <f>E18/C18</f>
        <v>#DIV/0!</v>
      </c>
      <c r="E18" s="45">
        <f>SUM(E9:E17)</f>
        <v>0</v>
      </c>
      <c r="F18" s="46" t="e">
        <f>G18/C18</f>
        <v>#DIV/0!</v>
      </c>
      <c r="G18" s="45">
        <f>SUM(G9:G17)</f>
        <v>0</v>
      </c>
      <c r="H18" s="46" t="e">
        <f>I18/C18</f>
        <v>#DIV/0!</v>
      </c>
      <c r="I18" s="45">
        <f>SUM(I9:I17)</f>
        <v>0</v>
      </c>
      <c r="J18" s="46" t="e">
        <f>K18/C18</f>
        <v>#DIV/0!</v>
      </c>
      <c r="K18" s="45">
        <f>SUM(K9:K17)</f>
        <v>0</v>
      </c>
      <c r="L18" s="46" t="e">
        <f>M18/C18</f>
        <v>#DIV/0!</v>
      </c>
      <c r="M18" s="45">
        <f>SUM(M9:M17)</f>
        <v>0</v>
      </c>
      <c r="N18" s="46" t="e">
        <f>O18/C18</f>
        <v>#DIV/0!</v>
      </c>
      <c r="O18" s="45">
        <f>SUM(O9:O17)</f>
        <v>0</v>
      </c>
      <c r="P18" s="46" t="e">
        <f>Q18/C18</f>
        <v>#DIV/0!</v>
      </c>
      <c r="Q18" s="47">
        <f>SUM(Q9:Q17)</f>
        <v>0</v>
      </c>
    </row>
    <row r="19" spans="1:127" ht="13.8" thickBot="1" x14ac:dyDescent="0.3">
      <c r="B19" s="48"/>
      <c r="C19" s="49"/>
      <c r="D19" s="50"/>
      <c r="E19" s="51"/>
      <c r="F19" s="52"/>
      <c r="G19" s="51"/>
      <c r="H19" s="52"/>
      <c r="I19" s="51"/>
      <c r="J19" s="52"/>
      <c r="K19" s="51"/>
      <c r="L19" s="52"/>
      <c r="M19" s="51"/>
      <c r="N19" s="52"/>
      <c r="O19" s="51"/>
      <c r="P19" s="52"/>
      <c r="Q19" s="49"/>
    </row>
    <row r="20" spans="1:127" ht="30.75" customHeight="1" thickBot="1" x14ac:dyDescent="0.3">
      <c r="A20" s="160" t="s">
        <v>45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2"/>
    </row>
    <row r="21" spans="1:127" s="42" customFormat="1" ht="27" customHeight="1" x14ac:dyDescent="0.3">
      <c r="A21" s="135" t="s">
        <v>183</v>
      </c>
      <c r="B21" s="64" t="s">
        <v>163</v>
      </c>
      <c r="C21" s="63">
        <f>E21+G21+I21+K21+O21+Q21</f>
        <v>0</v>
      </c>
      <c r="D21" s="41" t="e">
        <f>E21/C21</f>
        <v>#DIV/0!</v>
      </c>
      <c r="E21" s="43">
        <v>0</v>
      </c>
      <c r="F21" s="41" t="e">
        <f>G21/C21</f>
        <v>#DIV/0!</v>
      </c>
      <c r="G21" s="43">
        <v>0</v>
      </c>
      <c r="H21" s="41" t="e">
        <f>I21/C21</f>
        <v>#DIV/0!</v>
      </c>
      <c r="I21" s="43">
        <v>0</v>
      </c>
      <c r="J21" s="41" t="e">
        <f>K21/C21</f>
        <v>#DIV/0!</v>
      </c>
      <c r="K21" s="43">
        <v>0</v>
      </c>
      <c r="L21" s="41" t="e">
        <f t="shared" ref="L21:L30" si="24">M21/C21</f>
        <v>#DIV/0!</v>
      </c>
      <c r="M21" s="43">
        <v>0</v>
      </c>
      <c r="N21" s="41" t="e">
        <f t="shared" ref="N21:N30" si="25">O21/C21</f>
        <v>#DIV/0!</v>
      </c>
      <c r="O21" s="43">
        <v>0</v>
      </c>
      <c r="P21" s="41" t="e">
        <f t="shared" ref="P21:P30" si="26">Q21/C21</f>
        <v>#DIV/0!</v>
      </c>
      <c r="Q21" s="44">
        <v>0</v>
      </c>
    </row>
    <row r="22" spans="1:127" s="42" customFormat="1" ht="27" customHeight="1" x14ac:dyDescent="0.3">
      <c r="A22" s="135" t="s">
        <v>184</v>
      </c>
      <c r="B22" s="64" t="s">
        <v>162</v>
      </c>
      <c r="C22" s="63">
        <f t="shared" ref="C22:C23" si="27">E22+G22+I22+K22+O22+Q22</f>
        <v>0</v>
      </c>
      <c r="D22" s="41" t="e">
        <f t="shared" ref="D22:D23" si="28">E22/C22</f>
        <v>#DIV/0!</v>
      </c>
      <c r="E22" s="43">
        <v>0</v>
      </c>
      <c r="F22" s="41" t="e">
        <f t="shared" ref="F22:F23" si="29">G22/C22</f>
        <v>#DIV/0!</v>
      </c>
      <c r="G22" s="43">
        <v>0</v>
      </c>
      <c r="H22" s="41" t="e">
        <f t="shared" ref="H22:H23" si="30">I22/C22</f>
        <v>#DIV/0!</v>
      </c>
      <c r="I22" s="43">
        <v>0</v>
      </c>
      <c r="J22" s="41" t="e">
        <f t="shared" ref="J22:J23" si="31">K22/C22</f>
        <v>#DIV/0!</v>
      </c>
      <c r="K22" s="43">
        <v>0</v>
      </c>
      <c r="L22" s="41" t="e">
        <f t="shared" si="24"/>
        <v>#DIV/0!</v>
      </c>
      <c r="M22" s="43">
        <v>0</v>
      </c>
      <c r="N22" s="41" t="e">
        <f t="shared" si="25"/>
        <v>#DIV/0!</v>
      </c>
      <c r="O22" s="43">
        <v>0</v>
      </c>
      <c r="P22" s="41" t="e">
        <f t="shared" si="26"/>
        <v>#DIV/0!</v>
      </c>
      <c r="Q22" s="44">
        <v>0</v>
      </c>
    </row>
    <row r="23" spans="1:127" s="42" customFormat="1" ht="27" customHeight="1" x14ac:dyDescent="0.3">
      <c r="A23" s="135" t="s">
        <v>185</v>
      </c>
      <c r="B23" s="64" t="s">
        <v>164</v>
      </c>
      <c r="C23" s="63">
        <f t="shared" si="27"/>
        <v>0</v>
      </c>
      <c r="D23" s="41" t="e">
        <f t="shared" si="28"/>
        <v>#DIV/0!</v>
      </c>
      <c r="E23" s="43">
        <v>0</v>
      </c>
      <c r="F23" s="41" t="e">
        <f t="shared" si="29"/>
        <v>#DIV/0!</v>
      </c>
      <c r="G23" s="43">
        <v>0</v>
      </c>
      <c r="H23" s="41" t="e">
        <f t="shared" si="30"/>
        <v>#DIV/0!</v>
      </c>
      <c r="I23" s="43">
        <v>0</v>
      </c>
      <c r="J23" s="41" t="e">
        <f t="shared" si="31"/>
        <v>#DIV/0!</v>
      </c>
      <c r="K23" s="43">
        <v>0</v>
      </c>
      <c r="L23" s="41" t="e">
        <f t="shared" si="24"/>
        <v>#DIV/0!</v>
      </c>
      <c r="M23" s="43">
        <v>0</v>
      </c>
      <c r="N23" s="41" t="e">
        <f t="shared" si="25"/>
        <v>#DIV/0!</v>
      </c>
      <c r="O23" s="43">
        <v>0</v>
      </c>
      <c r="P23" s="41" t="e">
        <f t="shared" si="26"/>
        <v>#DIV/0!</v>
      </c>
      <c r="Q23" s="44">
        <v>0</v>
      </c>
    </row>
    <row r="24" spans="1:127" s="42" customFormat="1" ht="27" customHeight="1" x14ac:dyDescent="0.3">
      <c r="A24" s="135" t="s">
        <v>186</v>
      </c>
      <c r="B24" s="64" t="s">
        <v>159</v>
      </c>
      <c r="C24" s="63">
        <f t="shared" ref="C24:C26" si="32">E24+G24+I24+K24+O24+Q24</f>
        <v>0</v>
      </c>
      <c r="D24" s="41" t="e">
        <f t="shared" ref="D24:D26" si="33">E24/C24</f>
        <v>#DIV/0!</v>
      </c>
      <c r="E24" s="43">
        <v>0</v>
      </c>
      <c r="F24" s="41" t="e">
        <f t="shared" ref="F24:F26" si="34">G24/C24</f>
        <v>#DIV/0!</v>
      </c>
      <c r="G24" s="43">
        <v>0</v>
      </c>
      <c r="H24" s="41" t="e">
        <f t="shared" ref="H24:H26" si="35">I24/C24</f>
        <v>#DIV/0!</v>
      </c>
      <c r="I24" s="43">
        <v>0</v>
      </c>
      <c r="J24" s="41" t="e">
        <f t="shared" ref="J24:J26" si="36">K24/C24</f>
        <v>#DIV/0!</v>
      </c>
      <c r="K24" s="43">
        <v>0</v>
      </c>
      <c r="L24" s="41" t="e">
        <f t="shared" ref="L24:L26" si="37">M24/C24</f>
        <v>#DIV/0!</v>
      </c>
      <c r="M24" s="43">
        <v>0</v>
      </c>
      <c r="N24" s="41" t="e">
        <f t="shared" ref="N24:N26" si="38">O24/C24</f>
        <v>#DIV/0!</v>
      </c>
      <c r="O24" s="43">
        <v>0</v>
      </c>
      <c r="P24" s="41" t="e">
        <f t="shared" ref="P24:P26" si="39">Q24/C24</f>
        <v>#DIV/0!</v>
      </c>
      <c r="Q24" s="44">
        <v>0</v>
      </c>
    </row>
    <row r="25" spans="1:127" s="42" customFormat="1" ht="27" customHeight="1" x14ac:dyDescent="0.3">
      <c r="A25" s="135" t="s">
        <v>187</v>
      </c>
      <c r="B25" s="64" t="s">
        <v>160</v>
      </c>
      <c r="C25" s="63">
        <f t="shared" si="32"/>
        <v>0</v>
      </c>
      <c r="D25" s="41" t="e">
        <f t="shared" si="33"/>
        <v>#DIV/0!</v>
      </c>
      <c r="E25" s="43">
        <v>0</v>
      </c>
      <c r="F25" s="41" t="e">
        <f t="shared" si="34"/>
        <v>#DIV/0!</v>
      </c>
      <c r="G25" s="43">
        <v>0</v>
      </c>
      <c r="H25" s="41" t="e">
        <f t="shared" si="35"/>
        <v>#DIV/0!</v>
      </c>
      <c r="I25" s="43">
        <v>0</v>
      </c>
      <c r="J25" s="41" t="e">
        <f t="shared" si="36"/>
        <v>#DIV/0!</v>
      </c>
      <c r="K25" s="43">
        <v>0</v>
      </c>
      <c r="L25" s="41" t="e">
        <f t="shared" si="37"/>
        <v>#DIV/0!</v>
      </c>
      <c r="M25" s="43">
        <v>0</v>
      </c>
      <c r="N25" s="41" t="e">
        <f t="shared" si="38"/>
        <v>#DIV/0!</v>
      </c>
      <c r="O25" s="43">
        <v>0</v>
      </c>
      <c r="P25" s="41" t="e">
        <f t="shared" si="39"/>
        <v>#DIV/0!</v>
      </c>
      <c r="Q25" s="44">
        <v>0</v>
      </c>
    </row>
    <row r="26" spans="1:127" s="42" customFormat="1" ht="27" customHeight="1" x14ac:dyDescent="0.3">
      <c r="A26" s="135" t="s">
        <v>188</v>
      </c>
      <c r="B26" s="64" t="s">
        <v>161</v>
      </c>
      <c r="C26" s="63">
        <f t="shared" si="32"/>
        <v>0</v>
      </c>
      <c r="D26" s="41" t="e">
        <f t="shared" si="33"/>
        <v>#DIV/0!</v>
      </c>
      <c r="E26" s="43">
        <v>0</v>
      </c>
      <c r="F26" s="41" t="e">
        <f t="shared" si="34"/>
        <v>#DIV/0!</v>
      </c>
      <c r="G26" s="43">
        <v>0</v>
      </c>
      <c r="H26" s="41" t="e">
        <f t="shared" si="35"/>
        <v>#DIV/0!</v>
      </c>
      <c r="I26" s="43">
        <v>0</v>
      </c>
      <c r="J26" s="41" t="e">
        <f t="shared" si="36"/>
        <v>#DIV/0!</v>
      </c>
      <c r="K26" s="43">
        <v>0</v>
      </c>
      <c r="L26" s="41" t="e">
        <f t="shared" si="37"/>
        <v>#DIV/0!</v>
      </c>
      <c r="M26" s="43">
        <v>0</v>
      </c>
      <c r="N26" s="41" t="e">
        <f t="shared" si="38"/>
        <v>#DIV/0!</v>
      </c>
      <c r="O26" s="43">
        <v>0</v>
      </c>
      <c r="P26" s="41" t="e">
        <f t="shared" si="39"/>
        <v>#DIV/0!</v>
      </c>
      <c r="Q26" s="44">
        <v>0</v>
      </c>
    </row>
    <row r="27" spans="1:127" s="42" customFormat="1" ht="27" customHeight="1" x14ac:dyDescent="0.3">
      <c r="A27" s="135" t="s">
        <v>198</v>
      </c>
      <c r="B27" s="64" t="s">
        <v>24</v>
      </c>
      <c r="C27" s="63">
        <f t="shared" ref="C27:C29" si="40">E27+G27+I27+K27+O27+Q27</f>
        <v>0</v>
      </c>
      <c r="D27" s="41" t="e">
        <f t="shared" ref="D27:D30" si="41">E27/C27</f>
        <v>#DIV/0!</v>
      </c>
      <c r="E27" s="43">
        <v>0</v>
      </c>
      <c r="F27" s="41" t="e">
        <f t="shared" ref="F27:F30" si="42">G27/C27</f>
        <v>#DIV/0!</v>
      </c>
      <c r="G27" s="43">
        <v>0</v>
      </c>
      <c r="H27" s="41" t="e">
        <f t="shared" ref="H27:H30" si="43">I27/C27</f>
        <v>#DIV/0!</v>
      </c>
      <c r="I27" s="43">
        <v>0</v>
      </c>
      <c r="J27" s="41" t="e">
        <f t="shared" ref="J27:J30" si="44">K27/C27</f>
        <v>#DIV/0!</v>
      </c>
      <c r="K27" s="43">
        <v>0</v>
      </c>
      <c r="L27" s="41" t="e">
        <f t="shared" si="24"/>
        <v>#DIV/0!</v>
      </c>
      <c r="M27" s="43">
        <v>0</v>
      </c>
      <c r="N27" s="41" t="e">
        <f t="shared" si="25"/>
        <v>#DIV/0!</v>
      </c>
      <c r="O27" s="43">
        <v>0</v>
      </c>
      <c r="P27" s="41" t="e">
        <f t="shared" si="26"/>
        <v>#DIV/0!</v>
      </c>
      <c r="Q27" s="44">
        <v>0</v>
      </c>
    </row>
    <row r="28" spans="1:127" s="42" customFormat="1" ht="27" customHeight="1" x14ac:dyDescent="0.3">
      <c r="A28" s="135" t="s">
        <v>199</v>
      </c>
      <c r="B28" s="64" t="s">
        <v>158</v>
      </c>
      <c r="C28" s="63">
        <f t="shared" si="40"/>
        <v>0</v>
      </c>
      <c r="D28" s="41" t="e">
        <f t="shared" si="41"/>
        <v>#DIV/0!</v>
      </c>
      <c r="E28" s="43">
        <v>0</v>
      </c>
      <c r="F28" s="41" t="e">
        <f t="shared" si="42"/>
        <v>#DIV/0!</v>
      </c>
      <c r="G28" s="43">
        <v>0</v>
      </c>
      <c r="H28" s="41" t="e">
        <f t="shared" si="43"/>
        <v>#DIV/0!</v>
      </c>
      <c r="I28" s="43">
        <v>0</v>
      </c>
      <c r="J28" s="41" t="e">
        <f t="shared" si="44"/>
        <v>#DIV/0!</v>
      </c>
      <c r="K28" s="43">
        <v>0</v>
      </c>
      <c r="L28" s="41" t="e">
        <f t="shared" si="24"/>
        <v>#DIV/0!</v>
      </c>
      <c r="M28" s="43">
        <v>0</v>
      </c>
      <c r="N28" s="41" t="e">
        <f t="shared" si="25"/>
        <v>#DIV/0!</v>
      </c>
      <c r="O28" s="43">
        <v>0</v>
      </c>
      <c r="P28" s="41" t="e">
        <f t="shared" si="26"/>
        <v>#DIV/0!</v>
      </c>
      <c r="Q28" s="44">
        <v>0</v>
      </c>
    </row>
    <row r="29" spans="1:127" s="42" customFormat="1" ht="27" customHeight="1" thickBot="1" x14ac:dyDescent="0.35">
      <c r="A29" s="135" t="s">
        <v>200</v>
      </c>
      <c r="B29" s="64" t="s">
        <v>157</v>
      </c>
      <c r="C29" s="63">
        <f t="shared" si="40"/>
        <v>0</v>
      </c>
      <c r="D29" s="41" t="e">
        <f t="shared" si="41"/>
        <v>#DIV/0!</v>
      </c>
      <c r="E29" s="43">
        <v>0</v>
      </c>
      <c r="F29" s="41" t="e">
        <f t="shared" si="42"/>
        <v>#DIV/0!</v>
      </c>
      <c r="G29" s="43">
        <v>0</v>
      </c>
      <c r="H29" s="41" t="e">
        <f t="shared" si="43"/>
        <v>#DIV/0!</v>
      </c>
      <c r="I29" s="43">
        <v>0</v>
      </c>
      <c r="J29" s="41" t="e">
        <f t="shared" si="44"/>
        <v>#DIV/0!</v>
      </c>
      <c r="K29" s="43">
        <v>0</v>
      </c>
      <c r="L29" s="41" t="e">
        <f t="shared" si="24"/>
        <v>#DIV/0!</v>
      </c>
      <c r="M29" s="43">
        <v>0</v>
      </c>
      <c r="N29" s="41" t="e">
        <f t="shared" si="25"/>
        <v>#DIV/0!</v>
      </c>
      <c r="O29" s="43">
        <v>0</v>
      </c>
      <c r="P29" s="41" t="e">
        <f t="shared" si="26"/>
        <v>#DIV/0!</v>
      </c>
      <c r="Q29" s="44">
        <v>0</v>
      </c>
    </row>
    <row r="30" spans="1:127" s="42" customFormat="1" ht="22.5" customHeight="1" thickBot="1" x14ac:dyDescent="0.35">
      <c r="A30" s="163" t="s">
        <v>42</v>
      </c>
      <c r="B30" s="164"/>
      <c r="C30" s="45">
        <f>E30+G30+I30+K30+O30+Q30+M30</f>
        <v>0</v>
      </c>
      <c r="D30" s="46" t="e">
        <f t="shared" si="41"/>
        <v>#DIV/0!</v>
      </c>
      <c r="E30" s="45">
        <f>SUM(E21:E29)</f>
        <v>0</v>
      </c>
      <c r="F30" s="46" t="e">
        <f t="shared" si="42"/>
        <v>#DIV/0!</v>
      </c>
      <c r="G30" s="45">
        <f>SUM(G21:G29)</f>
        <v>0</v>
      </c>
      <c r="H30" s="46" t="e">
        <f t="shared" si="43"/>
        <v>#DIV/0!</v>
      </c>
      <c r="I30" s="45">
        <f>SUM(I21:I29)</f>
        <v>0</v>
      </c>
      <c r="J30" s="46" t="e">
        <f t="shared" si="44"/>
        <v>#DIV/0!</v>
      </c>
      <c r="K30" s="45">
        <f>SUM(K21:K29)</f>
        <v>0</v>
      </c>
      <c r="L30" s="46" t="e">
        <f t="shared" si="24"/>
        <v>#DIV/0!</v>
      </c>
      <c r="M30" s="45">
        <f>SUM(M21:M29)</f>
        <v>0</v>
      </c>
      <c r="N30" s="46" t="e">
        <f t="shared" si="25"/>
        <v>#DIV/0!</v>
      </c>
      <c r="O30" s="45">
        <f>SUM(O21:O29)</f>
        <v>0</v>
      </c>
      <c r="P30" s="46" t="e">
        <f t="shared" si="26"/>
        <v>#DIV/0!</v>
      </c>
      <c r="Q30" s="47">
        <f>SUM(Q21:Q29)</f>
        <v>0</v>
      </c>
    </row>
    <row r="31" spans="1:127" x14ac:dyDescent="0.25">
      <c r="A31" s="53"/>
      <c r="B31" s="48"/>
      <c r="C31" s="49"/>
      <c r="D31" s="50"/>
      <c r="E31" s="51"/>
      <c r="F31" s="54"/>
      <c r="G31" s="55"/>
      <c r="H31" s="52"/>
      <c r="I31" s="49"/>
      <c r="J31" s="50"/>
      <c r="K31" s="51"/>
      <c r="L31" s="54"/>
      <c r="M31" s="55"/>
      <c r="N31" s="54"/>
      <c r="O31" s="55"/>
      <c r="P31" s="52"/>
      <c r="Q31" s="49"/>
    </row>
    <row r="32" spans="1:127" s="57" customFormat="1" x14ac:dyDescent="0.25">
      <c r="A32" s="40"/>
      <c r="B32" s="56"/>
      <c r="C32" s="51"/>
      <c r="D32" s="52"/>
      <c r="E32" s="51"/>
      <c r="F32" s="52"/>
      <c r="G32" s="51"/>
      <c r="H32" s="52"/>
      <c r="I32" s="51"/>
      <c r="J32" s="52"/>
      <c r="K32" s="51"/>
      <c r="L32" s="52"/>
      <c r="M32" s="51"/>
      <c r="N32" s="52"/>
      <c r="O32" s="51"/>
      <c r="P32" s="52"/>
      <c r="Q32" s="51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</row>
    <row r="33" spans="1:127" ht="13.8" thickBot="1" x14ac:dyDescent="0.3">
      <c r="B33" s="56"/>
      <c r="C33" s="51"/>
      <c r="D33" s="52"/>
      <c r="E33" s="51"/>
      <c r="F33" s="52"/>
      <c r="G33" s="51"/>
      <c r="H33" s="52"/>
      <c r="I33" s="51"/>
      <c r="J33" s="52"/>
      <c r="K33" s="51"/>
      <c r="L33" s="52"/>
      <c r="M33" s="51"/>
      <c r="N33" s="52"/>
      <c r="O33" s="51"/>
      <c r="P33" s="52"/>
      <c r="Q33" s="51"/>
    </row>
    <row r="34" spans="1:127" ht="25.5" customHeight="1" thickBot="1" x14ac:dyDescent="0.3">
      <c r="B34" s="58" t="s">
        <v>43</v>
      </c>
      <c r="C34" s="59">
        <f t="shared" ref="C34:Q34" si="45">C18+C30</f>
        <v>0</v>
      </c>
      <c r="D34" s="59" t="e">
        <f t="shared" si="45"/>
        <v>#DIV/0!</v>
      </c>
      <c r="E34" s="59">
        <f t="shared" si="45"/>
        <v>0</v>
      </c>
      <c r="F34" s="59" t="e">
        <f t="shared" si="45"/>
        <v>#DIV/0!</v>
      </c>
      <c r="G34" s="59">
        <f t="shared" si="45"/>
        <v>0</v>
      </c>
      <c r="H34" s="59" t="e">
        <f t="shared" si="45"/>
        <v>#DIV/0!</v>
      </c>
      <c r="I34" s="59">
        <f t="shared" si="45"/>
        <v>0</v>
      </c>
      <c r="J34" s="59" t="e">
        <f t="shared" si="45"/>
        <v>#DIV/0!</v>
      </c>
      <c r="K34" s="59">
        <f t="shared" si="45"/>
        <v>0</v>
      </c>
      <c r="L34" s="59" t="e">
        <f t="shared" si="45"/>
        <v>#DIV/0!</v>
      </c>
      <c r="M34" s="59">
        <f t="shared" si="45"/>
        <v>0</v>
      </c>
      <c r="N34" s="59" t="e">
        <f t="shared" si="45"/>
        <v>#DIV/0!</v>
      </c>
      <c r="O34" s="59">
        <f t="shared" si="45"/>
        <v>0</v>
      </c>
      <c r="P34" s="59" t="e">
        <f t="shared" si="45"/>
        <v>#DIV/0!</v>
      </c>
      <c r="Q34" s="59">
        <f t="shared" si="45"/>
        <v>0</v>
      </c>
    </row>
    <row r="35" spans="1:127" s="60" customFormat="1" x14ac:dyDescent="0.25">
      <c r="A35" s="40"/>
      <c r="B35" s="56"/>
      <c r="C35" s="51"/>
      <c r="D35" s="52"/>
      <c r="E35" s="51"/>
      <c r="F35" s="52"/>
      <c r="G35" s="51"/>
      <c r="H35" s="52"/>
      <c r="I35" s="51"/>
      <c r="J35" s="52"/>
      <c r="K35" s="51"/>
      <c r="L35" s="52"/>
      <c r="M35" s="51"/>
      <c r="N35" s="52"/>
      <c r="O35" s="51"/>
      <c r="P35" s="52"/>
      <c r="Q35" s="51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</row>
    <row r="36" spans="1:127" x14ac:dyDescent="0.25">
      <c r="B36" s="56"/>
      <c r="C36" s="51"/>
      <c r="D36" s="52"/>
      <c r="E36" s="51"/>
      <c r="F36" s="52"/>
      <c r="G36" s="51"/>
      <c r="H36" s="52"/>
      <c r="I36" s="51"/>
      <c r="J36" s="52"/>
      <c r="K36" s="51"/>
      <c r="L36" s="52"/>
      <c r="M36" s="51"/>
      <c r="N36" s="52"/>
      <c r="O36" s="51"/>
      <c r="P36" s="52"/>
      <c r="Q36" s="51"/>
    </row>
    <row r="37" spans="1:127" x14ac:dyDescent="0.25">
      <c r="B37" s="56"/>
      <c r="C37" s="51"/>
      <c r="D37" s="52"/>
      <c r="E37" s="51"/>
      <c r="F37" s="52"/>
      <c r="G37" s="51"/>
      <c r="H37" s="52"/>
      <c r="I37" s="51"/>
      <c r="J37" s="52"/>
      <c r="K37" s="51"/>
      <c r="L37" s="52"/>
      <c r="M37" s="51"/>
      <c r="N37" s="52"/>
      <c r="O37" s="51"/>
      <c r="P37" s="52"/>
      <c r="Q37" s="51"/>
    </row>
  </sheetData>
  <mergeCells count="18">
    <mergeCell ref="A20:Q20"/>
    <mergeCell ref="A30:B30"/>
    <mergeCell ref="L6:M6"/>
    <mergeCell ref="N6:O6"/>
    <mergeCell ref="P6:Q6"/>
    <mergeCell ref="R6:S6"/>
    <mergeCell ref="A8:Q8"/>
    <mergeCell ref="A18:B18"/>
    <mergeCell ref="A1:Q1"/>
    <mergeCell ref="B3:Q3"/>
    <mergeCell ref="A4:B4"/>
    <mergeCell ref="A5:B7"/>
    <mergeCell ref="C5:C7"/>
    <mergeCell ref="D5:Q5"/>
    <mergeCell ref="D6:E6"/>
    <mergeCell ref="F6:G6"/>
    <mergeCell ref="H6:I6"/>
    <mergeCell ref="J6:K6"/>
  </mergeCells>
  <phoneticPr fontId="14" type="noConversion"/>
  <printOptions horizontalCentered="1" verticalCentered="1"/>
  <pageMargins left="0" right="0" top="1.5748031496062993" bottom="0.98425196850393704" header="0.31496062992125984" footer="0.31496062992125984"/>
  <pageSetup paperSize="9" scale="95" orientation="landscape" r:id="rId1"/>
  <headerFooter alignWithMargins="0">
    <oddHeader>&amp;C&amp;24Opération A - Mission MOE                                                                                                                                         Tableau de répartition des honoraires</oddHeader>
    <oddFooter>&amp;LNom du rédacteur&amp;CSociété&amp;RDate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DPGF et BPU lot 1 - CT</vt:lpstr>
      <vt:lpstr>Charge Lot 1 - CT</vt:lpstr>
      <vt:lpstr>DPGF et BPU lot 2 - CSPS</vt:lpstr>
      <vt:lpstr>Charge Lot 2 - CSPS </vt:lpstr>
      <vt:lpstr>'Charge Lot 1 - CT'!Zone_d_impression</vt:lpstr>
      <vt:lpstr>'Charge Lot 2 - CSPS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BONNEAU Eric</dc:creator>
  <cp:lastModifiedBy>CAILLE Juliette</cp:lastModifiedBy>
  <cp:lastPrinted>2022-03-18T13:30:35Z</cp:lastPrinted>
  <dcterms:created xsi:type="dcterms:W3CDTF">2022-03-18T07:17:35Z</dcterms:created>
  <dcterms:modified xsi:type="dcterms:W3CDTF">2025-07-29T16:01:36Z</dcterms:modified>
</cp:coreProperties>
</file>